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6590" windowHeight="7755" tabRatio="433" activeTab="1"/>
  </bookViews>
  <sheets>
    <sheet name="Instructivo" sheetId="6" r:id="rId1"/>
    <sheet name="Ingreso de datos" sheetId="2" r:id="rId2"/>
    <sheet name="Detalle de la liquidación" sheetId="5" r:id="rId3"/>
  </sheets>
  <definedNames>
    <definedName name="_xlnm.Print_Area" localSheetId="2">'Detalle de la liquidación'!$C$2:$M$46</definedName>
    <definedName name="_xlnm.Print_Area" localSheetId="1">'Ingreso de datos'!$B$2:$M$113</definedName>
    <definedName name="_xlnm.Print_Area" localSheetId="0">Instructivo!$B:$K</definedName>
    <definedName name="OLE_LINK1" localSheetId="0">Instructivo!$B$79</definedName>
    <definedName name="OLE_LINK14" localSheetId="0">Instructivo!$C$46</definedName>
    <definedName name="OLE_LINK16" localSheetId="0">Instructivo!$C$76</definedName>
    <definedName name="OLE_LINK29" localSheetId="0">Instructivo!$C$68</definedName>
    <definedName name="OLE_LINK3" localSheetId="0">Instructivo!$C$48</definedName>
    <definedName name="OLE_LINK4" localSheetId="0">Instructivo!$C$54</definedName>
    <definedName name="OLE_LINK8" localSheetId="0">Instructivo!$C$52</definedName>
    <definedName name="OLE_LINK9" localSheetId="0">Instructivo!$C$58</definedName>
  </definedNames>
  <calcPr calcId="125725"/>
</workbook>
</file>

<file path=xl/calcChain.xml><?xml version="1.0" encoding="utf-8"?>
<calcChain xmlns="http://schemas.openxmlformats.org/spreadsheetml/2006/main">
  <c r="J58" i="2"/>
  <c r="L58" s="1"/>
  <c r="L54"/>
  <c r="J54"/>
  <c r="J21"/>
  <c r="J23"/>
  <c r="F21" i="5"/>
  <c r="E22" s="1"/>
  <c r="F22"/>
  <c r="E23" s="1"/>
  <c r="F23"/>
  <c r="E24" s="1"/>
  <c r="F24"/>
  <c r="E25" s="1"/>
  <c r="F25"/>
  <c r="E26" s="1"/>
  <c r="F26"/>
  <c r="E27" s="1"/>
  <c r="F27"/>
  <c r="E28" s="1"/>
  <c r="J56" i="2"/>
  <c r="L56" s="1"/>
  <c r="L33"/>
  <c r="L35" s="1"/>
  <c r="L21"/>
  <c r="L23"/>
  <c r="J33"/>
  <c r="J35" s="1"/>
  <c r="J39" s="1"/>
  <c r="J11" i="5" s="1"/>
  <c r="J71" i="2" l="1"/>
  <c r="J12" i="5" s="1"/>
  <c r="A32" s="1"/>
  <c r="G25"/>
  <c r="J25" s="1"/>
  <c r="L71" i="2"/>
  <c r="K12" i="5" s="1"/>
  <c r="L39" i="2"/>
  <c r="K11" i="5" s="1"/>
  <c r="A21"/>
  <c r="A22" s="1"/>
  <c r="A23" s="1"/>
  <c r="A24" s="1"/>
  <c r="A25" s="1"/>
  <c r="A26" s="1"/>
  <c r="D32"/>
  <c r="H32" s="1"/>
  <c r="G21"/>
  <c r="G22"/>
  <c r="J22" s="1"/>
  <c r="G23"/>
  <c r="J23" s="1"/>
  <c r="G24"/>
  <c r="J24" s="1"/>
  <c r="F32" l="1"/>
  <c r="J32" s="1"/>
  <c r="J21"/>
  <c r="G32"/>
  <c r="B32"/>
  <c r="B21"/>
  <c r="E32"/>
  <c r="I32" s="1"/>
  <c r="A27"/>
  <c r="G26"/>
  <c r="J26" s="1"/>
  <c r="A33" l="1"/>
  <c r="K32"/>
  <c r="B33"/>
  <c r="J29"/>
  <c r="J36" s="1"/>
  <c r="J80" i="2" s="1"/>
  <c r="H21" i="5"/>
  <c r="B22"/>
  <c r="A28"/>
  <c r="G28" s="1"/>
  <c r="J28" s="1"/>
  <c r="G27"/>
  <c r="J27" s="1"/>
  <c r="B23" l="1"/>
  <c r="H22"/>
  <c r="K22" s="1"/>
  <c r="K21"/>
  <c r="G29"/>
  <c r="B24" l="1"/>
  <c r="H23"/>
  <c r="K23" s="1"/>
  <c r="H24" l="1"/>
  <c r="K24" s="1"/>
  <c r="B25"/>
  <c r="B26" l="1"/>
  <c r="H25"/>
  <c r="K25" s="1"/>
  <c r="B27" l="1"/>
  <c r="H26"/>
  <c r="K26" s="1"/>
  <c r="B28" l="1"/>
  <c r="H28" s="1"/>
  <c r="H27"/>
  <c r="K27" s="1"/>
  <c r="K28" l="1"/>
  <c r="K29" s="1"/>
  <c r="K36" s="1"/>
  <c r="L80" i="2" s="1"/>
  <c r="H29" i="5"/>
  <c r="L86" i="2" l="1"/>
  <c r="D86"/>
</calcChain>
</file>

<file path=xl/sharedStrings.xml><?xml version="1.0" encoding="utf-8"?>
<sst xmlns="http://schemas.openxmlformats.org/spreadsheetml/2006/main" count="152" uniqueCount="113">
  <si>
    <t>Mes 1</t>
  </si>
  <si>
    <t>Mes 2</t>
  </si>
  <si>
    <t>Deducciones:</t>
  </si>
  <si>
    <t>$</t>
  </si>
  <si>
    <t>Ingresos:</t>
  </si>
  <si>
    <t>Total de ingresos brutos mensuales fuera de la relación de dependencia…………………………………………………………………………….</t>
  </si>
  <si>
    <t>Determinación del anticipo:</t>
  </si>
  <si>
    <t>Deducciones   Mes 1</t>
  </si>
  <si>
    <t>Deducciones   Mes 2</t>
  </si>
  <si>
    <t>Otras deducciones (mensual)…………………………………………………………………………………….</t>
  </si>
  <si>
    <t>Impuesto Mensual</t>
  </si>
  <si>
    <r>
      <t xml:space="preserve">Ingresos computables para anticipo </t>
    </r>
    <r>
      <rPr>
        <sz val="8"/>
        <rFont val="Arial"/>
        <family val="2"/>
      </rPr>
      <t>………………………………………………………………………….</t>
    </r>
  </si>
  <si>
    <r>
      <t>Total Deducciones</t>
    </r>
    <r>
      <rPr>
        <sz val="8"/>
        <rFont val="Arial"/>
        <family val="2"/>
      </rPr>
      <t>……………………………………………………………………………………………………</t>
    </r>
  </si>
  <si>
    <t>Cálculo del impuesto/deducciones según escala de rentas</t>
  </si>
  <si>
    <t>Rangos BPC</t>
  </si>
  <si>
    <t>Desde</t>
  </si>
  <si>
    <t>Hasta</t>
  </si>
  <si>
    <t>Tasa</t>
  </si>
  <si>
    <t>10 A 15 BPC</t>
  </si>
  <si>
    <t>Ingresos     Mes 1</t>
  </si>
  <si>
    <t>Ingresos     Mes 2</t>
  </si>
  <si>
    <t>Impuesto        Mes 1</t>
  </si>
  <si>
    <t>Impuesto         Mes 2</t>
  </si>
  <si>
    <t>Deducible        Mes 1</t>
  </si>
  <si>
    <t>Deducible        Mes 2</t>
  </si>
  <si>
    <t>Aporte mensual a CJPPU o Caja Notarial…………………………..</t>
  </si>
  <si>
    <t>Desarrollado por D.G.I.</t>
  </si>
  <si>
    <t xml:space="preserve">Desarrollado por D.G.I.          </t>
  </si>
  <si>
    <t>0 A 7 BPC</t>
  </si>
  <si>
    <t>7 A 10 BPC</t>
  </si>
  <si>
    <t>Aportes jubilatorios………………………………………………….</t>
  </si>
  <si>
    <t>Aporte FRL…………………………………………………………..</t>
  </si>
  <si>
    <t xml:space="preserve">Fondo de solidaridad……………………………………. </t>
  </si>
  <si>
    <t>Adicional Fondo de solidaridad……………………….…</t>
  </si>
  <si>
    <t>100 %</t>
  </si>
  <si>
    <t>50 %</t>
  </si>
  <si>
    <t>………………….</t>
  </si>
  <si>
    <t>……………..</t>
  </si>
  <si>
    <t>………………</t>
  </si>
  <si>
    <t>Retenciones (ingresar montos retenidos por terceros) ………………………………</t>
  </si>
  <si>
    <t>Anticipo………………………………………………………………………………………</t>
  </si>
  <si>
    <t>Excedente del bimestre anterior…………………………………………….. ………………</t>
  </si>
  <si>
    <t>Opción reducción retención NF</t>
  </si>
  <si>
    <t>Total de ingresos computables para el anticipo</t>
  </si>
  <si>
    <t>Total de deducciones computables para el anticipo</t>
  </si>
  <si>
    <t>Aportes FONASA……………………………………………………..</t>
  </si>
  <si>
    <t>50 A 75 BPC</t>
  </si>
  <si>
    <t>75 A 115 BPC</t>
  </si>
  <si>
    <t>+ DE 115 BPC</t>
  </si>
  <si>
    <t>Deducción por personas a cargo:</t>
  </si>
  <si>
    <t>Aportes al Fondo de Solidaridad, CJPPU y Caja Notarial:</t>
  </si>
  <si>
    <t>Aportes a la seguridad social:</t>
  </si>
  <si>
    <t>IMPUESTO A LAS RENTAS DE LAS PERSONAS FISICAS</t>
  </si>
  <si>
    <t>Categoría II: Rentas del Trabajo - Independientes</t>
  </si>
  <si>
    <t>No</t>
  </si>
  <si>
    <r>
      <t>Total Ingresos computables fuera de la relación de dependencia</t>
    </r>
    <r>
      <rPr>
        <sz val="8"/>
        <rFont val="Arial"/>
        <family val="2"/>
      </rPr>
      <t>………………………. ………………….</t>
    </r>
  </si>
  <si>
    <t>Ingreso nominal mensual más otros ingresos mensuales, gravados con CESS……………………………………</t>
  </si>
  <si>
    <t>Ingresos mensuales no gravados con CESS (excluido salario vacacional obligatorio por ley)………………………………………………………………...…..</t>
  </si>
  <si>
    <t>Salario vacacional obligatorio por disposiciones legales……………………………………………………………</t>
  </si>
  <si>
    <t>Incremento 6%....................................................................................................................................................</t>
  </si>
  <si>
    <r>
      <t>Total Ingresos computables en relación de dependencia</t>
    </r>
    <r>
      <rPr>
        <sz val="8"/>
        <rFont val="Arial"/>
        <family val="2"/>
      </rPr>
      <t>………………………. ……………………………..</t>
    </r>
  </si>
  <si>
    <t>Otros……………………………………………………………………………………………………………………….</t>
  </si>
  <si>
    <t>15 A 30 BPC</t>
  </si>
  <si>
    <t>30 A 50 BPC</t>
  </si>
  <si>
    <t>Tasa mes 1</t>
  </si>
  <si>
    <t>Tasa mes 2</t>
  </si>
  <si>
    <t>Ingresos exc. AG y SV - Mes 1</t>
  </si>
  <si>
    <t>Ingresos exc. AG y SV - Mes 2</t>
  </si>
  <si>
    <t>Si</t>
  </si>
  <si>
    <t>Sin discapacidad (menores)…………………………………………</t>
  </si>
  <si>
    <t>Con discapacidad…………………………………………………….</t>
  </si>
  <si>
    <t>Sin discapacidad (menores)………………………………………..</t>
  </si>
  <si>
    <t>Con discapacidad……………………………………………………..</t>
  </si>
  <si>
    <t>Importe a deducir……………………………………………</t>
  </si>
  <si>
    <t>Ingresos fuera de la relación de dependencia</t>
  </si>
  <si>
    <t>Ingresos en relación de dependencia (excluido aguinaldo)</t>
  </si>
  <si>
    <t>Cálculo del Anticipo Bimestral - 2025</t>
  </si>
  <si>
    <t>Valor de BPC 2025………………………………..</t>
  </si>
  <si>
    <t>Cálculo del Anticipo Bimestral - Vigente a partir 1/01/2025</t>
  </si>
  <si>
    <t>Deducción legal 30% ……………………………………………………………………………………………….</t>
  </si>
  <si>
    <t>La planilla contiene 2 hojas</t>
  </si>
  <si>
    <r>
      <t xml:space="preserve">En la hoja </t>
    </r>
    <r>
      <rPr>
        <b/>
        <i/>
        <sz val="12"/>
        <rFont val="Arial"/>
        <family val="2"/>
      </rPr>
      <t xml:space="preserve">Ingresos de datos </t>
    </r>
    <r>
      <rPr>
        <sz val="12"/>
        <rFont val="Arial"/>
        <family val="2"/>
      </rPr>
      <t>se deberán ingresar todos los datos correspondientes para poder realizar el cálculo correctamente. Al final de la hoja aparecerá el importe del anticipo que corresponderá realizar.</t>
    </r>
  </si>
  <si>
    <r>
      <t xml:space="preserve">En la hoja </t>
    </r>
    <r>
      <rPr>
        <b/>
        <i/>
        <sz val="12"/>
        <rFont val="Arial"/>
        <family val="2"/>
      </rPr>
      <t>Detalle de la liquidación</t>
    </r>
    <r>
      <rPr>
        <i/>
        <sz val="12"/>
        <rFont val="Arial"/>
        <family val="2"/>
      </rPr>
      <t xml:space="preserve"> </t>
    </r>
    <r>
      <rPr>
        <sz val="12"/>
        <rFont val="Arial"/>
        <family val="2"/>
      </rPr>
      <t>se expone la forma de cálculo del anticipo, con la información cargada en la hoja anterior.</t>
    </r>
  </si>
  <si>
    <t>Ingresos de datos</t>
  </si>
  <si>
    <t>Esta hoja se divide en tres secciones:</t>
  </si>
  <si>
    <r>
      <t>-</t>
    </r>
    <r>
      <rPr>
        <sz val="7"/>
        <rFont val="Times New Roman"/>
        <family val="1"/>
      </rPr>
      <t xml:space="preserve">        </t>
    </r>
    <r>
      <rPr>
        <sz val="12"/>
        <rFont val="Arial"/>
        <family val="2"/>
      </rPr>
      <t>Ingresos</t>
    </r>
  </si>
  <si>
    <r>
      <t>-</t>
    </r>
    <r>
      <rPr>
        <sz val="7"/>
        <rFont val="Times New Roman"/>
        <family val="1"/>
      </rPr>
      <t xml:space="preserve">        </t>
    </r>
    <r>
      <rPr>
        <sz val="12"/>
        <rFont val="Arial"/>
        <family val="2"/>
      </rPr>
      <t>Deducciones</t>
    </r>
  </si>
  <si>
    <r>
      <t>-</t>
    </r>
    <r>
      <rPr>
        <sz val="7"/>
        <rFont val="Times New Roman"/>
        <family val="1"/>
      </rPr>
      <t xml:space="preserve">        </t>
    </r>
    <r>
      <rPr>
        <sz val="12"/>
        <rFont val="Arial"/>
        <family val="2"/>
      </rPr>
      <t>Determinación del anticipo</t>
    </r>
  </si>
  <si>
    <r>
      <t>w</t>
    </r>
    <r>
      <rPr>
        <sz val="7"/>
        <rFont val="Times New Roman"/>
        <family val="1"/>
      </rPr>
      <t xml:space="preserve">  </t>
    </r>
    <r>
      <rPr>
        <i/>
        <sz val="12"/>
        <rFont val="Arial"/>
        <family val="2"/>
      </rPr>
      <t>Deducción legal 30%</t>
    </r>
    <r>
      <rPr>
        <sz val="12"/>
        <rFont val="Arial"/>
        <family val="2"/>
      </rPr>
      <t>: esta celda se calculará automáticamente.</t>
    </r>
  </si>
  <si>
    <t>Ingresos en relación de dependencia (excluido el aguinaldo)</t>
  </si>
  <si>
    <r>
      <t>w</t>
    </r>
    <r>
      <rPr>
        <sz val="7"/>
        <rFont val="Times New Roman"/>
        <family val="1"/>
      </rPr>
      <t xml:space="preserve">  </t>
    </r>
    <r>
      <rPr>
        <i/>
        <sz val="12"/>
        <rFont val="Arial"/>
        <family val="2"/>
      </rPr>
      <t xml:space="preserve">Ingreso nominal mensual más otros ingresos mensuales, gravados con CESS: </t>
    </r>
    <r>
      <rPr>
        <sz val="12"/>
        <rFont val="Arial"/>
        <family val="2"/>
      </rPr>
      <t>deberán incorporarse el total de ingresos nominales gravados con aportes a la Seguridad Social. Se ingresarán en esta fila, el sueldo nominal así como aquellas partidas adicionales que generan aportes a la seguridad social, tales como, transporte pagado por la empresa, comisiones cobradas, viáticos sin rendición de cuentas, etc.</t>
    </r>
  </si>
  <si>
    <r>
      <t>w</t>
    </r>
    <r>
      <rPr>
        <sz val="7"/>
        <rFont val="Times New Roman"/>
        <family val="1"/>
      </rPr>
      <t xml:space="preserve">  </t>
    </r>
    <r>
      <rPr>
        <i/>
        <sz val="12"/>
        <rFont val="Arial"/>
        <family val="2"/>
      </rPr>
      <t xml:space="preserve">Ingresos mensuales no gravados con CESS (excluido el salario vacacional obligatorio por ley): </t>
    </r>
    <r>
      <rPr>
        <sz val="12"/>
        <rFont val="Arial"/>
        <family val="2"/>
      </rPr>
      <t xml:space="preserve">se digitarán las partidas no gravadas por CESS, tales como partidas por alimentación, pago de cobertura médica al trabajador o sus dependientes, costo de seguros de vida y accidentes pagados al trabajador por la empresa (art. 167 Ley Nº 16.713), con excepción del salario vacacional obligatorio por ley, el cual se digitará en la fila siguiente. </t>
    </r>
  </si>
  <si>
    <r>
      <rPr>
        <sz val="12"/>
        <rFont val="Wingdings"/>
        <charset val="2"/>
      </rPr>
      <t>w</t>
    </r>
    <r>
      <rPr>
        <sz val="7"/>
        <rFont val="Times New Roman"/>
        <family val="1"/>
      </rPr>
      <t xml:space="preserve">   </t>
    </r>
    <r>
      <rPr>
        <i/>
        <sz val="12"/>
        <rFont val="Arial"/>
        <family val="2"/>
      </rPr>
      <t>Total de Ingresos brutos mensuales fuera de la relación de dependencia</t>
    </r>
    <r>
      <rPr>
        <sz val="12"/>
        <rFont val="Arial"/>
        <family val="2"/>
      </rPr>
      <t xml:space="preserve">: aquí se deberá digitar el total de ingresos brutos mensuales obtenidos fuera de la relación de dependencia (sin IVA) en cada mes, hayan sido o no objeto de retención. </t>
    </r>
  </si>
  <si>
    <r>
      <t>w</t>
    </r>
    <r>
      <rPr>
        <sz val="7"/>
        <rFont val="Times New Roman"/>
        <family val="1"/>
      </rPr>
      <t xml:space="preserve">  </t>
    </r>
    <r>
      <rPr>
        <i/>
        <sz val="12"/>
        <rFont val="Arial"/>
        <family val="2"/>
      </rPr>
      <t xml:space="preserve">Salario vacacional obligatorio por disposiciones legales: </t>
    </r>
    <r>
      <rPr>
        <sz val="12"/>
        <rFont val="Arial"/>
        <family val="2"/>
      </rPr>
      <t>se digitará el importe del salario vacacional legal, con exclusión de los importes obligatorios en razón de convenios colectivos. Si se abonara un salario vacacional que supere el monto del Salario Vacacional obligatorio (por ejemplo, por la existencia de un convenio colectivo), el excedente se ingresará en la fila de Ingresos no gravados con CESS, siempre que no corresponda que aporte a las CESS; de lo contrario, deberá ingresarse en la fila de Ingresos nominales gravados con CESS.</t>
    </r>
  </si>
  <si>
    <t>De esta forma se determina el total de ingresos computables para el cálculo del anticipo.</t>
  </si>
  <si>
    <r>
      <t>Deducción por personas a cargo</t>
    </r>
    <r>
      <rPr>
        <i/>
        <sz val="12"/>
        <rFont val="Arial"/>
        <family val="2"/>
      </rPr>
      <t>:</t>
    </r>
    <r>
      <rPr>
        <sz val="12"/>
        <rFont val="Arial"/>
        <family val="2"/>
      </rPr>
      <t xml:space="preserve"> se ingresarán aquellos datos necesarios para determinar la deducción correspondiente por gastos por personas a cargo menores de edad, o de aquellas personas a cargo que, sin importar la edad, posean alguna discapacidad o incapacidad. La cantidad de personas a cargo se ingresará en la línea correspondiente de acuerdo al porcentaje de deducción (100% o 50%). </t>
    </r>
  </si>
  <si>
    <r>
      <t xml:space="preserve">Aportes al Fondo de Solidaridad, CJPPU y Caja Notarial: </t>
    </r>
    <r>
      <rPr>
        <sz val="12"/>
        <rFont val="Arial"/>
        <family val="2"/>
      </rPr>
      <t>se deberá marcar la categoría del Fondo de Solidaridad y del adicional, si corresponde; así como el valor mensual del aporte a la Caja de Jubilaciones y Pensiones de Profesionales Universitarios CJPPU o Caja Notarial.</t>
    </r>
  </si>
  <si>
    <r>
      <t xml:space="preserve">Aportes a la Seguridad Social: </t>
    </r>
    <r>
      <rPr>
        <sz val="12"/>
        <rFont val="Arial"/>
        <family val="2"/>
      </rPr>
      <t>se</t>
    </r>
    <r>
      <rPr>
        <i/>
        <sz val="12"/>
        <rFont val="Arial"/>
        <family val="2"/>
      </rPr>
      <t xml:space="preserve"> </t>
    </r>
    <r>
      <rPr>
        <sz val="12"/>
        <rFont val="Arial"/>
        <family val="2"/>
      </rPr>
      <t xml:space="preserve">ingresarán las deducciones correspondientes a los aportes jubilatorios, aportes al FONASA y FRL, cuando corresponda. </t>
    </r>
  </si>
  <si>
    <r>
      <t>Nota:</t>
    </r>
    <r>
      <rPr>
        <sz val="10"/>
        <rFont val="Arial"/>
        <family val="2"/>
      </rPr>
      <t xml:space="preserve"> A partir de agosto de 2011, para el cálculo de los anticipos y retenciones del impuesto, no corresponde computar las deducciones proporcionales generadas en ocasión del aguinaldo. </t>
    </r>
  </si>
  <si>
    <r>
      <t>Otras deducciones</t>
    </r>
    <r>
      <rPr>
        <sz val="12"/>
        <rFont val="Arial"/>
        <family val="2"/>
      </rPr>
      <t xml:space="preserve">: aquí se ingresarán todas aquellas deducciones no comprendidas en las líneas anteriores y computables como deducciones para el cálculo del impuesto. </t>
    </r>
  </si>
  <si>
    <t>Una vez ingresados los datos se determinará el total de deducciones computables para el cálculo del anticipo correspondiente.</t>
  </si>
  <si>
    <t>Determinación del anticipo</t>
  </si>
  <si>
    <r>
      <t>Opción reducción retención NF</t>
    </r>
    <r>
      <rPr>
        <sz val="12"/>
        <rFont val="Times New Roman"/>
        <family val="1"/>
      </rPr>
      <t xml:space="preserve">: </t>
    </r>
    <r>
      <rPr>
        <sz val="12"/>
        <rFont val="Arial"/>
        <family val="2"/>
      </rPr>
      <t>se deberá marcar “SI” o “NO”, en función de si se hizo la opción por NF.</t>
    </r>
  </si>
  <si>
    <r>
      <t>Anticipo</t>
    </r>
    <r>
      <rPr>
        <sz val="12"/>
        <rFont val="Arial"/>
        <family val="2"/>
      </rPr>
      <t xml:space="preserve">: esta celda se calcula automáticamente, es el resultado de considerar el impuesto sobre los ingresos y las deducciones, totales. </t>
    </r>
  </si>
  <si>
    <r>
      <t>Retenciones (ingresar montos retenidos por terceros)</t>
    </r>
    <r>
      <rPr>
        <sz val="12"/>
        <rFont val="Arial"/>
        <family val="2"/>
      </rPr>
      <t>: se sumarán las retenciones realizadas por rentas de trabajo dependiente (por ejemplo por los empleadores) así como las efectuadas por rentas de trabajo fuera de la relación de dependencia.</t>
    </r>
  </si>
  <si>
    <r>
      <t>Excedente del bimestre anterior</t>
    </r>
    <r>
      <rPr>
        <sz val="12"/>
        <rFont val="Arial"/>
        <family val="2"/>
      </rPr>
      <t>: se ingresará, si existiera, el crédito que tenga el contribuyente del bimestre anterior.</t>
    </r>
  </si>
  <si>
    <t>El anticipo a pagar resultará de restarle al anticipo calculado sobre los ingresos y deducciones totales, las retenciones de las que haya sido objeto y el crédito del bimestre anterior.</t>
  </si>
  <si>
    <t>Si el saldo calculado anteriormente resultara menor que cero, se visualizará sin signo (valor absoluto) y se mostrará una descripción de la celda que indica que hay un excedente para el bimestre siguiente. En este caso no se deberá realizar anticipo para el período de cálculo.</t>
  </si>
  <si>
    <r>
      <rPr>
        <b/>
        <sz val="10"/>
        <rFont val="Arial"/>
        <family val="2"/>
      </rPr>
      <t>Nota:</t>
    </r>
    <r>
      <rPr>
        <sz val="8"/>
        <rFont val="Arial"/>
        <family val="2"/>
      </rPr>
      <t xml:space="preserve"> </t>
    </r>
    <r>
      <rPr>
        <sz val="10"/>
        <rFont val="Arial"/>
        <family val="2"/>
      </rPr>
      <t xml:space="preserve">A partir de agosto de 2011, para el cálculo de los anticipos y retenciones del impuesto, no corresponde computar las partidas correspondientes al aguinaldo. </t>
    </r>
  </si>
  <si>
    <r>
      <rPr>
        <u/>
        <sz val="12"/>
        <rFont val="Arial"/>
        <family val="2"/>
      </rPr>
      <t>Otros</t>
    </r>
    <r>
      <rPr>
        <i/>
        <sz val="12"/>
        <rFont val="Arial"/>
        <family val="2"/>
      </rPr>
      <t>:</t>
    </r>
    <r>
      <rPr>
        <sz val="12"/>
        <rFont val="Arial"/>
        <family val="2"/>
      </rPr>
      <t xml:space="preserve"> aquí se ingresarán, entre otros, los importes facturados por los escribanos correspondientes a los aportes a la Caja Notarial de Seguridad Social. Deberán ingresarse también en esta celda, los montos abatidos por créditos incobrables (en valores negativos). </t>
    </r>
  </si>
  <si>
    <t>Los ingresos en relación de dependencia, computan para la determinación del anticipo y deberán discriminarse a los efectos del cálculo del incremento de 6%.</t>
  </si>
  <si>
    <t xml:space="preserve">Aquellos contribuyentes que obtienen rentas del trabajo fuera de la relación de dependencia deberán realizar el anticipo del impuesto en el mismo plazo que el otorgado para el pago del Impuesto al Valor Agregado. El cálculo se realiza para cada uno de los meses, determinándose el anticipo bimestral como la suma de ambos.  </t>
  </si>
  <si>
    <r>
      <t>w</t>
    </r>
    <r>
      <rPr>
        <sz val="7"/>
        <rFont val="Times New Roman"/>
        <family val="1"/>
      </rPr>
      <t xml:space="preserve">  </t>
    </r>
    <r>
      <rPr>
        <i/>
        <sz val="12"/>
        <rFont val="Arial"/>
        <family val="2"/>
      </rPr>
      <t xml:space="preserve">Incremento 6%: </t>
    </r>
    <r>
      <rPr>
        <sz val="12"/>
        <rFont val="Arial"/>
        <family val="2"/>
      </rPr>
      <t>el valor de esta celda se calcula automáticamente y corresponde al incremento del 6% sobre el valor de las partidas gravadas para la seguridad social, cuando la renta mensual computable obtenida supere las 10 BPC.</t>
    </r>
  </si>
</sst>
</file>

<file path=xl/styles.xml><?xml version="1.0" encoding="utf-8"?>
<styleSheet xmlns="http://schemas.openxmlformats.org/spreadsheetml/2006/main">
  <fonts count="42">
    <font>
      <sz val="10"/>
      <name val="Arial"/>
    </font>
    <font>
      <b/>
      <sz val="12"/>
      <color indexed="32"/>
      <name val="Century Gothic"/>
      <family val="2"/>
    </font>
    <font>
      <sz val="8"/>
      <name val="Arial"/>
      <family val="2"/>
    </font>
    <font>
      <b/>
      <sz val="8"/>
      <name val="Arial"/>
      <family val="2"/>
    </font>
    <font>
      <sz val="8"/>
      <name val="Arial"/>
      <family val="2"/>
    </font>
    <font>
      <b/>
      <sz val="10"/>
      <name val="Arial"/>
      <family val="2"/>
    </font>
    <font>
      <sz val="10"/>
      <color indexed="62"/>
      <name val="Arial Black"/>
      <family val="2"/>
    </font>
    <font>
      <b/>
      <sz val="11"/>
      <name val="Arial"/>
      <family val="2"/>
    </font>
    <font>
      <sz val="9"/>
      <name val="Century Gothic"/>
      <family val="2"/>
    </font>
    <font>
      <sz val="9"/>
      <name val="Arial"/>
      <family val="2"/>
    </font>
    <font>
      <b/>
      <sz val="9"/>
      <name val="Arial"/>
      <family val="2"/>
    </font>
    <font>
      <sz val="10"/>
      <color indexed="9"/>
      <name val="Arial"/>
      <family val="2"/>
    </font>
    <font>
      <i/>
      <sz val="8"/>
      <name val="Arial"/>
      <family val="2"/>
    </font>
    <font>
      <u/>
      <sz val="10"/>
      <color indexed="12"/>
      <name val="Arial"/>
      <family val="2"/>
    </font>
    <font>
      <b/>
      <sz val="12"/>
      <name val="Arial"/>
      <family val="2"/>
    </font>
    <font>
      <sz val="10"/>
      <color indexed="22"/>
      <name val="Arial"/>
      <family val="2"/>
    </font>
    <font>
      <sz val="9"/>
      <color indexed="22"/>
      <name val="Arial"/>
      <family val="2"/>
    </font>
    <font>
      <sz val="10"/>
      <name val="Arial"/>
      <family val="2"/>
    </font>
    <font>
      <b/>
      <sz val="12"/>
      <color indexed="10"/>
      <name val="Arial"/>
      <family val="2"/>
    </font>
    <font>
      <b/>
      <sz val="10"/>
      <name val="Arial "/>
    </font>
    <font>
      <b/>
      <sz val="12"/>
      <color indexed="18"/>
      <name val="Arial"/>
      <family val="2"/>
    </font>
    <font>
      <b/>
      <sz val="12"/>
      <color indexed="63"/>
      <name val="Arial"/>
      <family val="2"/>
    </font>
    <font>
      <b/>
      <sz val="12"/>
      <color indexed="23"/>
      <name val="Arial"/>
      <family val="2"/>
    </font>
    <font>
      <b/>
      <sz val="12"/>
      <color indexed="62"/>
      <name val="Arial"/>
      <family val="2"/>
    </font>
    <font>
      <b/>
      <sz val="13"/>
      <color indexed="23"/>
      <name val="Arial"/>
      <family val="2"/>
    </font>
    <font>
      <b/>
      <sz val="12"/>
      <color indexed="52"/>
      <name val="Arial"/>
      <family val="2"/>
    </font>
    <font>
      <sz val="8"/>
      <color indexed="16"/>
      <name val="Arial"/>
      <family val="2"/>
    </font>
    <font>
      <u/>
      <sz val="10"/>
      <color indexed="16"/>
      <name val="Arial"/>
      <family val="2"/>
    </font>
    <font>
      <u/>
      <sz val="10"/>
      <color indexed="16"/>
      <name val="Arial"/>
      <family val="2"/>
    </font>
    <font>
      <sz val="9"/>
      <name val="Arial"/>
      <family val="2"/>
    </font>
    <font>
      <b/>
      <sz val="9"/>
      <name val="Arial"/>
      <family val="2"/>
    </font>
    <font>
      <b/>
      <sz val="12"/>
      <color indexed="53"/>
      <name val="Arial"/>
      <family val="2"/>
    </font>
    <font>
      <b/>
      <sz val="12"/>
      <color indexed="10"/>
      <name val="Arial"/>
      <family val="2"/>
    </font>
    <font>
      <sz val="12"/>
      <name val="Times New Roman"/>
      <family val="1"/>
    </font>
    <font>
      <sz val="12"/>
      <name val="Arial"/>
      <family val="2"/>
    </font>
    <font>
      <b/>
      <i/>
      <sz val="12"/>
      <name val="Arial"/>
      <family val="2"/>
    </font>
    <font>
      <i/>
      <sz val="12"/>
      <name val="Arial"/>
      <family val="2"/>
    </font>
    <font>
      <b/>
      <i/>
      <u/>
      <sz val="12"/>
      <name val="Arial"/>
      <family val="2"/>
    </font>
    <font>
      <sz val="7"/>
      <name val="Times New Roman"/>
      <family val="1"/>
    </font>
    <font>
      <i/>
      <u/>
      <sz val="12"/>
      <name val="Arial"/>
      <family val="2"/>
    </font>
    <font>
      <sz val="12"/>
      <name val="Wingdings"/>
      <charset val="2"/>
    </font>
    <font>
      <u/>
      <sz val="12"/>
      <name val="Arial"/>
      <family val="2"/>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64"/>
      </top>
      <bottom style="thin">
        <color indexed="55"/>
      </bottom>
      <diagonal/>
    </border>
    <border>
      <left/>
      <right style="thin">
        <color indexed="55"/>
      </right>
      <top/>
      <bottom/>
      <diagonal/>
    </border>
    <border>
      <left/>
      <right/>
      <top/>
      <bottom style="double">
        <color indexed="62"/>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66">
    <xf numFmtId="0" fontId="0" fillId="0" borderId="0" xfId="0"/>
    <xf numFmtId="3" fontId="2" fillId="2" borderId="1" xfId="0" applyNumberFormat="1" applyFont="1" applyFill="1" applyBorder="1" applyAlignment="1" applyProtection="1"/>
    <xf numFmtId="3" fontId="2" fillId="2" borderId="0" xfId="0" applyNumberFormat="1" applyFont="1" applyFill="1" applyBorder="1" applyAlignment="1" applyProtection="1"/>
    <xf numFmtId="3" fontId="3" fillId="2" borderId="0" xfId="0" applyNumberFormat="1" applyFont="1" applyFill="1" applyBorder="1" applyAlignment="1" applyProtection="1"/>
    <xf numFmtId="3" fontId="4" fillId="3" borderId="1" xfId="0" applyNumberFormat="1" applyFont="1" applyFill="1" applyBorder="1" applyAlignment="1" applyProtection="1">
      <protection locked="0"/>
    </xf>
    <xf numFmtId="3" fontId="3" fillId="2" borderId="1" xfId="0" applyNumberFormat="1" applyFont="1" applyFill="1" applyBorder="1" applyAlignment="1" applyProtection="1"/>
    <xf numFmtId="3" fontId="2" fillId="2" borderId="0" xfId="0" applyNumberFormat="1" applyFont="1" applyFill="1" applyBorder="1" applyAlignment="1" applyProtection="1">
      <alignment horizontal="center"/>
    </xf>
    <xf numFmtId="3" fontId="3" fillId="2" borderId="0" xfId="0" applyNumberFormat="1" applyFont="1" applyFill="1" applyBorder="1" applyAlignment="1" applyProtection="1">
      <alignment horizontal="center"/>
    </xf>
    <xf numFmtId="3" fontId="5" fillId="2" borderId="0" xfId="0" applyNumberFormat="1" applyFont="1" applyFill="1" applyBorder="1" applyAlignment="1" applyProtection="1"/>
    <xf numFmtId="0" fontId="0" fillId="0" borderId="0" xfId="0" applyFill="1" applyBorder="1" applyProtection="1"/>
    <xf numFmtId="4" fontId="11" fillId="0" borderId="0" xfId="0" applyNumberFormat="1" applyFont="1" applyFill="1" applyBorder="1" applyProtection="1"/>
    <xf numFmtId="3" fontId="4" fillId="2" borderId="1" xfId="0" applyNumberFormat="1" applyFont="1" applyFill="1" applyBorder="1" applyAlignment="1" applyProtection="1"/>
    <xf numFmtId="3" fontId="4" fillId="2" borderId="0" xfId="0" applyNumberFormat="1" applyFont="1" applyFill="1" applyBorder="1" applyAlignment="1" applyProtection="1"/>
    <xf numFmtId="0" fontId="0" fillId="0" borderId="0" xfId="0" applyBorder="1" applyProtection="1"/>
    <xf numFmtId="3" fontId="2" fillId="2" borderId="0" xfId="0" quotePrefix="1" applyNumberFormat="1" applyFont="1" applyFill="1" applyBorder="1" applyAlignment="1" applyProtection="1">
      <alignment horizontal="right"/>
    </xf>
    <xf numFmtId="0" fontId="0" fillId="0" borderId="0" xfId="0" applyProtection="1"/>
    <xf numFmtId="3" fontId="0" fillId="0" borderId="0" xfId="0" applyNumberFormat="1" applyBorder="1" applyProtection="1"/>
    <xf numFmtId="0" fontId="0" fillId="0" borderId="0" xfId="0" applyFill="1" applyProtection="1"/>
    <xf numFmtId="0" fontId="9" fillId="0" borderId="0" xfId="0" applyFont="1" applyBorder="1" applyProtection="1"/>
    <xf numFmtId="0" fontId="9" fillId="0" borderId="0" xfId="0" applyFont="1" applyProtection="1"/>
    <xf numFmtId="3" fontId="0" fillId="0" borderId="0" xfId="0" applyNumberFormat="1" applyProtection="1"/>
    <xf numFmtId="4" fontId="11" fillId="2" borderId="0" xfId="0" applyNumberFormat="1" applyFont="1" applyFill="1" applyBorder="1" applyProtection="1"/>
    <xf numFmtId="3" fontId="4" fillId="3" borderId="1" xfId="0" applyNumberFormat="1" applyFont="1" applyFill="1" applyBorder="1" applyAlignment="1" applyProtection="1">
      <alignment horizontal="center"/>
      <protection locked="0"/>
    </xf>
    <xf numFmtId="3" fontId="4" fillId="0" borderId="1" xfId="0" applyNumberFormat="1" applyFont="1" applyFill="1" applyBorder="1" applyAlignment="1" applyProtection="1">
      <alignment wrapText="1"/>
    </xf>
    <xf numFmtId="3" fontId="4" fillId="0" borderId="1" xfId="0" applyNumberFormat="1" applyFont="1" applyFill="1" applyBorder="1" applyProtection="1"/>
    <xf numFmtId="3" fontId="3" fillId="0" borderId="0" xfId="0" applyNumberFormat="1" applyFont="1" applyFill="1" applyBorder="1" applyAlignment="1" applyProtection="1"/>
    <xf numFmtId="0" fontId="2" fillId="0" borderId="0" xfId="0" applyFont="1" applyFill="1" applyBorder="1" applyProtection="1"/>
    <xf numFmtId="3" fontId="14" fillId="2" borderId="0" xfId="0" applyNumberFormat="1" applyFont="1" applyFill="1" applyBorder="1" applyAlignment="1" applyProtection="1"/>
    <xf numFmtId="0" fontId="15" fillId="4" borderId="0" xfId="0" applyFont="1" applyFill="1" applyBorder="1" applyProtection="1"/>
    <xf numFmtId="0" fontId="16" fillId="4" borderId="0" xfId="0" applyFont="1" applyFill="1" applyBorder="1" applyProtection="1"/>
    <xf numFmtId="3" fontId="15" fillId="4" borderId="0" xfId="0" applyNumberFormat="1" applyFont="1" applyFill="1" applyBorder="1" applyProtection="1"/>
    <xf numFmtId="0" fontId="15" fillId="4" borderId="0" xfId="0" applyFont="1" applyFill="1" applyProtection="1"/>
    <xf numFmtId="3" fontId="15" fillId="4" borderId="0" xfId="0" applyNumberFormat="1" applyFont="1" applyFill="1" applyProtection="1"/>
    <xf numFmtId="3" fontId="2" fillId="4" borderId="0" xfId="0" applyNumberFormat="1" applyFont="1" applyFill="1" applyBorder="1" applyAlignment="1" applyProtection="1"/>
    <xf numFmtId="0" fontId="0" fillId="4" borderId="0" xfId="0" applyFill="1"/>
    <xf numFmtId="0" fontId="0" fillId="4" borderId="0" xfId="0" applyFill="1" applyProtection="1"/>
    <xf numFmtId="0" fontId="0" fillId="0" borderId="0" xfId="0" applyProtection="1">
      <protection locked="0"/>
    </xf>
    <xf numFmtId="3" fontId="5" fillId="0" borderId="0" xfId="0" applyNumberFormat="1" applyFont="1" applyFill="1" applyBorder="1" applyAlignment="1" applyProtection="1"/>
    <xf numFmtId="3" fontId="18" fillId="2" borderId="0" xfId="0" applyNumberFormat="1" applyFont="1" applyFill="1" applyBorder="1" applyAlignment="1" applyProtection="1"/>
    <xf numFmtId="3" fontId="14" fillId="2" borderId="0" xfId="0" applyNumberFormat="1" applyFont="1" applyFill="1" applyBorder="1" applyAlignment="1" applyProtection="1">
      <alignment horizontal="right"/>
    </xf>
    <xf numFmtId="3" fontId="2" fillId="2" borderId="0" xfId="0" applyNumberFormat="1" applyFont="1" applyFill="1" applyBorder="1" applyAlignment="1" applyProtection="1">
      <alignment horizontal="right"/>
    </xf>
    <xf numFmtId="0" fontId="12" fillId="0" borderId="0" xfId="0" applyFont="1" applyFill="1" applyAlignment="1" applyProtection="1">
      <alignment horizontal="right" vertical="center"/>
    </xf>
    <xf numFmtId="3" fontId="3" fillId="2" borderId="0" xfId="0" applyNumberFormat="1" applyFont="1" applyFill="1" applyBorder="1" applyAlignment="1" applyProtection="1">
      <alignment vertical="top"/>
    </xf>
    <xf numFmtId="3" fontId="3" fillId="2" borderId="0" xfId="0" applyNumberFormat="1" applyFont="1" applyFill="1" applyBorder="1" applyAlignment="1" applyProtection="1">
      <alignment vertical="center"/>
    </xf>
    <xf numFmtId="3" fontId="7" fillId="2" borderId="0" xfId="0" applyNumberFormat="1" applyFont="1" applyFill="1" applyBorder="1" applyAlignment="1" applyProtection="1"/>
    <xf numFmtId="3" fontId="7" fillId="2" borderId="1" xfId="0" applyNumberFormat="1" applyFont="1" applyFill="1" applyBorder="1" applyAlignment="1" applyProtection="1"/>
    <xf numFmtId="3" fontId="20" fillId="2" borderId="0" xfId="0" applyNumberFormat="1" applyFont="1" applyFill="1" applyBorder="1" applyAlignment="1" applyProtection="1"/>
    <xf numFmtId="3" fontId="22" fillId="2" borderId="0" xfId="0" applyNumberFormat="1" applyFont="1" applyFill="1" applyBorder="1" applyAlignment="1" applyProtection="1"/>
    <xf numFmtId="0" fontId="0" fillId="0" borderId="2" xfId="0" applyBorder="1" applyAlignment="1" applyProtection="1"/>
    <xf numFmtId="3" fontId="21" fillId="2" borderId="2" xfId="0" applyNumberFormat="1" applyFont="1" applyFill="1" applyBorder="1" applyAlignment="1" applyProtection="1"/>
    <xf numFmtId="0" fontId="20" fillId="0" borderId="0" xfId="0" applyNumberFormat="1" applyFont="1" applyFill="1" applyAlignment="1" applyProtection="1"/>
    <xf numFmtId="0" fontId="20" fillId="0" borderId="0" xfId="0" applyFont="1" applyFill="1" applyAlignment="1" applyProtection="1"/>
    <xf numFmtId="0" fontId="24" fillId="0" borderId="0" xfId="0" applyFont="1" applyFill="1" applyAlignment="1" applyProtection="1"/>
    <xf numFmtId="3" fontId="22" fillId="2" borderId="2" xfId="0" applyNumberFormat="1" applyFont="1" applyFill="1" applyBorder="1" applyAlignment="1" applyProtection="1"/>
    <xf numFmtId="3" fontId="2" fillId="2" borderId="3" xfId="0" applyNumberFormat="1" applyFont="1" applyFill="1" applyBorder="1" applyAlignment="1" applyProtection="1"/>
    <xf numFmtId="3" fontId="2" fillId="2" borderId="4" xfId="0" applyNumberFormat="1" applyFont="1" applyFill="1" applyBorder="1" applyAlignment="1" applyProtection="1"/>
    <xf numFmtId="3" fontId="2" fillId="2" borderId="5" xfId="0" applyNumberFormat="1" applyFont="1" applyFill="1" applyBorder="1" applyAlignment="1" applyProtection="1"/>
    <xf numFmtId="3" fontId="2" fillId="2" borderId="6" xfId="0" applyNumberFormat="1" applyFont="1" applyFill="1" applyBorder="1" applyAlignment="1" applyProtection="1"/>
    <xf numFmtId="3" fontId="20" fillId="2" borderId="7" xfId="0" applyNumberFormat="1" applyFont="1" applyFill="1" applyBorder="1" applyAlignment="1" applyProtection="1"/>
    <xf numFmtId="3" fontId="22" fillId="2" borderId="7" xfId="0" applyNumberFormat="1" applyFont="1" applyFill="1" applyBorder="1" applyAlignment="1" applyProtection="1"/>
    <xf numFmtId="3" fontId="2" fillId="2" borderId="7" xfId="0" applyNumberFormat="1" applyFont="1" applyFill="1" applyBorder="1" applyAlignment="1" applyProtection="1">
      <alignment horizontal="right"/>
    </xf>
    <xf numFmtId="3" fontId="2" fillId="2" borderId="8" xfId="0" applyNumberFormat="1" applyFont="1" applyFill="1" applyBorder="1" applyAlignment="1" applyProtection="1"/>
    <xf numFmtId="3" fontId="2" fillId="2" borderId="7" xfId="0" applyNumberFormat="1" applyFont="1" applyFill="1" applyBorder="1" applyAlignment="1" applyProtection="1"/>
    <xf numFmtId="0" fontId="0" fillId="0" borderId="0" xfId="0" applyBorder="1"/>
    <xf numFmtId="3" fontId="2" fillId="2" borderId="9" xfId="0" applyNumberFormat="1" applyFont="1" applyFill="1" applyBorder="1" applyAlignment="1" applyProtection="1"/>
    <xf numFmtId="3" fontId="2" fillId="2" borderId="10" xfId="0" applyNumberFormat="1" applyFont="1" applyFill="1" applyBorder="1" applyAlignment="1" applyProtection="1"/>
    <xf numFmtId="3" fontId="2" fillId="2" borderId="11" xfId="0" applyNumberFormat="1" applyFont="1" applyFill="1" applyBorder="1" applyAlignment="1" applyProtection="1"/>
    <xf numFmtId="3" fontId="26" fillId="2" borderId="0" xfId="0" applyNumberFormat="1" applyFont="1" applyFill="1" applyBorder="1" applyAlignment="1" applyProtection="1"/>
    <xf numFmtId="3" fontId="26" fillId="2" borderId="7" xfId="0" applyNumberFormat="1" applyFont="1" applyFill="1" applyBorder="1" applyAlignment="1" applyProtection="1"/>
    <xf numFmtId="0" fontId="14" fillId="0" borderId="0" xfId="0" applyFont="1" applyFill="1" applyAlignment="1" applyProtection="1">
      <alignment horizontal="left"/>
    </xf>
    <xf numFmtId="0" fontId="25" fillId="0" borderId="0" xfId="0" applyNumberFormat="1" applyFont="1" applyFill="1" applyAlignment="1" applyProtection="1">
      <alignment horizontal="left"/>
    </xf>
    <xf numFmtId="0" fontId="28" fillId="0" borderId="0" xfId="1" applyFont="1" applyAlignment="1" applyProtection="1"/>
    <xf numFmtId="3" fontId="31" fillId="2" borderId="0" xfId="0" applyNumberFormat="1" applyFont="1" applyFill="1" applyBorder="1" applyAlignment="1" applyProtection="1"/>
    <xf numFmtId="0" fontId="31" fillId="0" borderId="0" xfId="0" applyFont="1" applyFill="1" applyBorder="1" applyProtection="1"/>
    <xf numFmtId="0" fontId="4" fillId="2" borderId="0" xfId="0" applyFont="1" applyFill="1" applyBorder="1" applyAlignment="1" applyProtection="1">
      <alignment horizontal="center"/>
    </xf>
    <xf numFmtId="3" fontId="27" fillId="2" borderId="0" xfId="1" applyNumberFormat="1" applyFont="1" applyFill="1" applyBorder="1" applyAlignment="1" applyProtection="1"/>
    <xf numFmtId="3" fontId="4" fillId="2" borderId="0" xfId="0" applyNumberFormat="1" applyFont="1" applyFill="1" applyBorder="1" applyAlignment="1" applyProtection="1">
      <alignment horizontal="center"/>
    </xf>
    <xf numFmtId="0" fontId="12" fillId="0" borderId="0" xfId="0" applyFont="1" applyFill="1" applyBorder="1" applyAlignment="1" applyProtection="1">
      <alignment horizontal="right" vertical="center"/>
    </xf>
    <xf numFmtId="9" fontId="4" fillId="0" borderId="12" xfId="0" applyNumberFormat="1" applyFont="1" applyBorder="1" applyProtection="1">
      <protection hidden="1"/>
    </xf>
    <xf numFmtId="0" fontId="30" fillId="0" borderId="13" xfId="0" applyFont="1" applyFill="1" applyBorder="1" applyAlignment="1" applyProtection="1">
      <alignment horizontal="center" wrapText="1"/>
      <protection hidden="1"/>
    </xf>
    <xf numFmtId="3" fontId="30" fillId="3" borderId="1" xfId="0" applyNumberFormat="1" applyFont="1" applyFill="1" applyBorder="1" applyAlignment="1" applyProtection="1">
      <protection locked="0"/>
    </xf>
    <xf numFmtId="0" fontId="0" fillId="0" borderId="0" xfId="0" applyBorder="1" applyProtection="1">
      <protection hidden="1"/>
    </xf>
    <xf numFmtId="4" fontId="0" fillId="0" borderId="0" xfId="0" applyNumberFormat="1" applyBorder="1" applyProtection="1">
      <protection hidden="1"/>
    </xf>
    <xf numFmtId="0" fontId="0" fillId="0" borderId="0" xfId="0" applyProtection="1">
      <protection hidden="1"/>
    </xf>
    <xf numFmtId="3" fontId="23" fillId="2" borderId="0" xfId="0" applyNumberFormat="1" applyFont="1" applyFill="1" applyBorder="1" applyAlignment="1" applyProtection="1">
      <protection hidden="1"/>
    </xf>
    <xf numFmtId="3" fontId="25" fillId="2" borderId="0" xfId="0" applyNumberFormat="1" applyFont="1" applyFill="1" applyBorder="1" applyAlignment="1" applyProtection="1">
      <protection hidden="1"/>
    </xf>
    <xf numFmtId="3" fontId="14" fillId="2" borderId="0" xfId="0" applyNumberFormat="1" applyFont="1" applyFill="1" applyBorder="1" applyAlignment="1" applyProtection="1">
      <protection hidden="1"/>
    </xf>
    <xf numFmtId="3" fontId="22" fillId="2" borderId="0" xfId="0" applyNumberFormat="1" applyFont="1" applyFill="1" applyBorder="1" applyAlignment="1" applyProtection="1">
      <protection hidden="1"/>
    </xf>
    <xf numFmtId="0" fontId="0" fillId="0" borderId="2" xfId="0" applyBorder="1" applyAlignment="1" applyProtection="1">
      <protection hidden="1"/>
    </xf>
    <xf numFmtId="3" fontId="18" fillId="2" borderId="0" xfId="0" applyNumberFormat="1" applyFont="1" applyFill="1" applyBorder="1" applyAlignment="1" applyProtection="1">
      <protection hidden="1"/>
    </xf>
    <xf numFmtId="0" fontId="28" fillId="0" borderId="0" xfId="1" applyFont="1" applyAlignment="1" applyProtection="1">
      <alignment horizontal="left"/>
      <protection hidden="1"/>
    </xf>
    <xf numFmtId="3" fontId="5" fillId="0" borderId="0" xfId="0" applyNumberFormat="1" applyFont="1" applyBorder="1" applyProtection="1">
      <protection hidden="1"/>
    </xf>
    <xf numFmtId="0" fontId="5" fillId="0" borderId="0" xfId="0" applyFont="1" applyBorder="1" applyProtection="1">
      <protection hidden="1"/>
    </xf>
    <xf numFmtId="3" fontId="3" fillId="0" borderId="0" xfId="0" applyNumberFormat="1" applyFont="1" applyBorder="1" applyProtection="1">
      <protection hidden="1"/>
    </xf>
    <xf numFmtId="0" fontId="0" fillId="0" borderId="0" xfId="0" applyFill="1" applyBorder="1" applyProtection="1">
      <protection hidden="1"/>
    </xf>
    <xf numFmtId="0" fontId="6" fillId="0" borderId="0" xfId="0" applyFont="1" applyFill="1" applyBorder="1" applyProtection="1">
      <protection hidden="1"/>
    </xf>
    <xf numFmtId="3" fontId="7" fillId="0" borderId="0" xfId="0" applyNumberFormat="1" applyFont="1" applyFill="1" applyBorder="1" applyProtection="1">
      <protection hidden="1"/>
    </xf>
    <xf numFmtId="1" fontId="4" fillId="0" borderId="0" xfId="0" applyNumberFormat="1" applyFont="1" applyFill="1" applyBorder="1" applyAlignment="1" applyProtection="1">
      <alignment horizontal="center"/>
      <protection hidden="1"/>
    </xf>
    <xf numFmtId="3" fontId="4" fillId="0" borderId="0" xfId="0" applyNumberFormat="1" applyFont="1" applyFill="1" applyBorder="1" applyAlignment="1" applyProtection="1">
      <protection hidden="1"/>
    </xf>
    <xf numFmtId="0" fontId="17" fillId="0" borderId="0" xfId="0" applyFont="1" applyBorder="1" applyProtection="1">
      <protection hidden="1"/>
    </xf>
    <xf numFmtId="4" fontId="0" fillId="0" borderId="0" xfId="0" applyNumberFormat="1" applyFill="1" applyBorder="1" applyProtection="1">
      <protection hidden="1"/>
    </xf>
    <xf numFmtId="0" fontId="9" fillId="0" borderId="0" xfId="0" applyFont="1" applyBorder="1" applyProtection="1">
      <protection hidden="1"/>
    </xf>
    <xf numFmtId="0" fontId="10" fillId="0" borderId="14" xfId="0" applyFont="1" applyFill="1" applyBorder="1" applyAlignment="1" applyProtection="1">
      <alignment horizontal="center" wrapText="1"/>
      <protection hidden="1"/>
    </xf>
    <xf numFmtId="0" fontId="10" fillId="0" borderId="14" xfId="0" applyFont="1" applyFill="1" applyBorder="1" applyAlignment="1" applyProtection="1">
      <alignment horizontal="right" wrapText="1"/>
      <protection hidden="1"/>
    </xf>
    <xf numFmtId="0" fontId="10" fillId="0" borderId="0" xfId="0" applyFont="1" applyFill="1" applyBorder="1" applyAlignment="1" applyProtection="1">
      <alignment horizontal="right"/>
      <protection hidden="1"/>
    </xf>
    <xf numFmtId="3" fontId="0" fillId="0" borderId="0" xfId="0" applyNumberFormat="1" applyBorder="1" applyProtection="1">
      <protection hidden="1"/>
    </xf>
    <xf numFmtId="1" fontId="4" fillId="0" borderId="13" xfId="0" applyNumberFormat="1" applyFont="1" applyBorder="1" applyAlignment="1" applyProtection="1">
      <alignment horizontal="center"/>
      <protection hidden="1"/>
    </xf>
    <xf numFmtId="3" fontId="4" fillId="0" borderId="13" xfId="0" applyNumberFormat="1" applyFont="1" applyBorder="1" applyProtection="1">
      <protection hidden="1"/>
    </xf>
    <xf numFmtId="9" fontId="4" fillId="0" borderId="13" xfId="0" applyNumberFormat="1" applyFont="1" applyBorder="1" applyAlignment="1" applyProtection="1">
      <alignment horizontal="center"/>
      <protection hidden="1"/>
    </xf>
    <xf numFmtId="3" fontId="4" fillId="0" borderId="0" xfId="0" applyNumberFormat="1" applyFont="1" applyBorder="1" applyProtection="1">
      <protection hidden="1"/>
    </xf>
    <xf numFmtId="49" fontId="4" fillId="0" borderId="13" xfId="0" applyNumberFormat="1" applyFont="1" applyBorder="1" applyAlignment="1" applyProtection="1">
      <alignment horizontal="center"/>
      <protection hidden="1"/>
    </xf>
    <xf numFmtId="4" fontId="4" fillId="0" borderId="13" xfId="0" applyNumberFormat="1" applyFont="1" applyBorder="1" applyProtection="1">
      <protection hidden="1"/>
    </xf>
    <xf numFmtId="0" fontId="0" fillId="0" borderId="13" xfId="0" applyBorder="1" applyProtection="1">
      <protection hidden="1"/>
    </xf>
    <xf numFmtId="4" fontId="0" fillId="0" borderId="13" xfId="0" applyNumberFormat="1" applyBorder="1" applyProtection="1">
      <protection hidden="1"/>
    </xf>
    <xf numFmtId="0" fontId="8" fillId="0" borderId="13" xfId="0" applyFont="1" applyBorder="1" applyAlignment="1" applyProtection="1">
      <alignment horizontal="right"/>
      <protection hidden="1"/>
    </xf>
    <xf numFmtId="3" fontId="3" fillId="0" borderId="13" xfId="0" applyNumberFormat="1" applyFont="1" applyBorder="1" applyProtection="1">
      <protection hidden="1"/>
    </xf>
    <xf numFmtId="0" fontId="4" fillId="0" borderId="13" xfId="0" applyFont="1" applyBorder="1" applyProtection="1">
      <protection hidden="1"/>
    </xf>
    <xf numFmtId="0" fontId="8" fillId="0" borderId="0" xfId="0" applyFont="1" applyBorder="1" applyAlignment="1" applyProtection="1">
      <alignment horizontal="right"/>
      <protection hidden="1"/>
    </xf>
    <xf numFmtId="0" fontId="4" fillId="0" borderId="0" xfId="0" applyFont="1" applyBorder="1" applyProtection="1">
      <protection hidden="1"/>
    </xf>
    <xf numFmtId="0" fontId="9" fillId="0" borderId="15" xfId="0" applyFont="1" applyBorder="1" applyProtection="1">
      <protection hidden="1"/>
    </xf>
    <xf numFmtId="0" fontId="10" fillId="0" borderId="13" xfId="0" applyFont="1" applyFill="1" applyBorder="1" applyAlignment="1" applyProtection="1">
      <alignment horizontal="center" wrapText="1"/>
      <protection hidden="1"/>
    </xf>
    <xf numFmtId="0" fontId="10" fillId="0" borderId="13" xfId="0" applyFont="1" applyFill="1" applyBorder="1" applyAlignment="1" applyProtection="1">
      <alignment horizontal="right" wrapText="1"/>
      <protection hidden="1"/>
    </xf>
    <xf numFmtId="3" fontId="0" fillId="0" borderId="15" xfId="0" applyNumberFormat="1" applyBorder="1" applyProtection="1">
      <protection hidden="1"/>
    </xf>
    <xf numFmtId="3" fontId="4" fillId="0" borderId="12" xfId="0" applyNumberFormat="1" applyFont="1" applyBorder="1" applyProtection="1">
      <protection hidden="1"/>
    </xf>
    <xf numFmtId="1" fontId="4" fillId="0" borderId="0" xfId="0" applyNumberFormat="1" applyFont="1" applyBorder="1" applyAlignment="1" applyProtection="1">
      <alignment horizontal="center"/>
      <protection hidden="1"/>
    </xf>
    <xf numFmtId="3" fontId="4" fillId="0" borderId="0" xfId="0" applyNumberFormat="1" applyFont="1" applyProtection="1">
      <protection hidden="1"/>
    </xf>
    <xf numFmtId="9" fontId="4" fillId="0" borderId="0" xfId="0" applyNumberFormat="1" applyFont="1" applyBorder="1" applyAlignment="1" applyProtection="1">
      <alignment horizontal="center"/>
      <protection hidden="1"/>
    </xf>
    <xf numFmtId="2" fontId="0" fillId="0" borderId="16" xfId="0" applyNumberFormat="1" applyBorder="1" applyProtection="1">
      <protection hidden="1"/>
    </xf>
    <xf numFmtId="0" fontId="0" fillId="0" borderId="16" xfId="0" applyBorder="1" applyProtection="1">
      <protection hidden="1"/>
    </xf>
    <xf numFmtId="2" fontId="0" fillId="0" borderId="0" xfId="0" applyNumberFormat="1" applyProtection="1">
      <protection hidden="1"/>
    </xf>
    <xf numFmtId="0" fontId="19" fillId="0" borderId="0" xfId="0" applyFont="1" applyFill="1" applyBorder="1" applyProtection="1">
      <protection hidden="1"/>
    </xf>
    <xf numFmtId="3" fontId="2" fillId="2" borderId="0" xfId="0" applyNumberFormat="1" applyFont="1" applyFill="1" applyBorder="1" applyAlignment="1" applyProtection="1">
      <protection hidden="1"/>
    </xf>
    <xf numFmtId="0" fontId="1" fillId="0" borderId="0" xfId="0" applyFont="1" applyFill="1" applyBorder="1" applyProtection="1">
      <protection hidden="1"/>
    </xf>
    <xf numFmtId="0" fontId="14" fillId="0" borderId="0" xfId="0" applyFont="1" applyFill="1" applyBorder="1" applyProtection="1">
      <protection hidden="1"/>
    </xf>
    <xf numFmtId="3" fontId="29" fillId="2" borderId="0" xfId="0" applyNumberFormat="1" applyFont="1" applyFill="1" applyBorder="1" applyAlignment="1" applyProtection="1">
      <protection hidden="1"/>
    </xf>
    <xf numFmtId="1" fontId="3" fillId="0" borderId="0" xfId="0" applyNumberFormat="1" applyFont="1" applyFill="1" applyBorder="1" applyAlignment="1" applyProtection="1">
      <alignment horizontal="center"/>
      <protection hidden="1"/>
    </xf>
    <xf numFmtId="0" fontId="28" fillId="0" borderId="0" xfId="1" applyFont="1" applyAlignment="1" applyProtection="1">
      <protection hidden="1"/>
    </xf>
    <xf numFmtId="0" fontId="12" fillId="0" borderId="0" xfId="0" applyFont="1" applyFill="1" applyAlignment="1" applyProtection="1">
      <alignment horizontal="right" vertical="center"/>
      <protection hidden="1"/>
    </xf>
    <xf numFmtId="3" fontId="9" fillId="2" borderId="0" xfId="0" applyNumberFormat="1" applyFont="1" applyFill="1" applyBorder="1" applyAlignment="1" applyProtection="1">
      <protection hidden="1"/>
    </xf>
    <xf numFmtId="49" fontId="3" fillId="2" borderId="0" xfId="0" applyNumberFormat="1" applyFont="1" applyFill="1" applyBorder="1" applyAlignment="1" applyProtection="1">
      <alignment horizontal="center"/>
    </xf>
    <xf numFmtId="17" fontId="10" fillId="0" borderId="0" xfId="0" applyNumberFormat="1" applyFont="1" applyFill="1" applyBorder="1" applyAlignment="1" applyProtection="1">
      <alignment horizontal="right" wrapText="1"/>
      <protection hidden="1"/>
    </xf>
    <xf numFmtId="3" fontId="32" fillId="2" borderId="2" xfId="0" applyNumberFormat="1" applyFont="1" applyFill="1" applyBorder="1" applyAlignment="1" applyProtection="1"/>
    <xf numFmtId="3" fontId="21" fillId="2" borderId="17" xfId="0" applyNumberFormat="1" applyFont="1" applyFill="1" applyBorder="1" applyAlignment="1" applyProtection="1"/>
    <xf numFmtId="0" fontId="34" fillId="0" borderId="0" xfId="0" applyFont="1" applyAlignment="1">
      <alignment horizontal="justify" vertical="center"/>
    </xf>
    <xf numFmtId="0" fontId="34"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horizontal="left" vertical="center"/>
    </xf>
    <xf numFmtId="0" fontId="33" fillId="0" borderId="0" xfId="0" applyFont="1" applyAlignment="1">
      <alignment horizontal="justify" vertical="center"/>
    </xf>
    <xf numFmtId="0" fontId="14" fillId="0" borderId="0" xfId="0" applyFont="1" applyAlignment="1">
      <alignment horizontal="justify" vertical="center"/>
    </xf>
    <xf numFmtId="0" fontId="37" fillId="0" borderId="0" xfId="0" applyFont="1" applyAlignment="1">
      <alignment horizontal="left" vertical="center"/>
    </xf>
    <xf numFmtId="0" fontId="14" fillId="0" borderId="0" xfId="0" applyFont="1" applyAlignment="1">
      <alignment horizontal="left" vertical="center"/>
    </xf>
    <xf numFmtId="0" fontId="33" fillId="0" borderId="0" xfId="0" applyFont="1" applyAlignment="1">
      <alignment horizontal="left" vertical="center"/>
    </xf>
    <xf numFmtId="0" fontId="39" fillId="0" borderId="0" xfId="0" applyFont="1" applyAlignment="1">
      <alignment horizontal="left" vertical="center"/>
    </xf>
    <xf numFmtId="0" fontId="40" fillId="0" borderId="0" xfId="0" applyFont="1" applyAlignment="1">
      <alignment horizontal="left" vertical="center"/>
    </xf>
    <xf numFmtId="0" fontId="36" fillId="0" borderId="0" xfId="0" applyFont="1" applyAlignment="1">
      <alignment horizontal="justify" vertical="center"/>
    </xf>
    <xf numFmtId="0" fontId="40" fillId="0" borderId="0" xfId="0" applyFont="1" applyAlignment="1">
      <alignment horizontal="left" vertical="center" wrapText="1"/>
    </xf>
    <xf numFmtId="0" fontId="39" fillId="0" borderId="0" xfId="0" applyFont="1" applyAlignment="1">
      <alignment horizontal="left" vertical="center" wrapText="1"/>
    </xf>
    <xf numFmtId="0" fontId="34" fillId="0" borderId="0" xfId="0" applyFont="1" applyAlignment="1">
      <alignment horizontal="left" vertical="center" wrapText="1"/>
    </xf>
    <xf numFmtId="0" fontId="35" fillId="0" borderId="0" xfId="0" applyFont="1" applyAlignment="1">
      <alignment horizontal="left" vertical="center"/>
    </xf>
    <xf numFmtId="0" fontId="34" fillId="0" borderId="0" xfId="0" applyFont="1" applyAlignment="1">
      <alignment horizontal="left" vertical="center"/>
    </xf>
    <xf numFmtId="0" fontId="14" fillId="0" borderId="0" xfId="0" applyFont="1" applyAlignment="1">
      <alignment horizontal="left" vertical="center"/>
    </xf>
    <xf numFmtId="0" fontId="36" fillId="0" borderId="0" xfId="0" applyFont="1" applyAlignment="1">
      <alignment horizontal="left" vertical="center" wrapText="1"/>
    </xf>
    <xf numFmtId="0" fontId="4" fillId="3" borderId="18" xfId="0" applyFont="1" applyFill="1" applyBorder="1" applyAlignment="1" applyProtection="1">
      <alignment horizontal="center"/>
      <protection locked="0"/>
    </xf>
    <xf numFmtId="0" fontId="4" fillId="3" borderId="19" xfId="0" applyFont="1" applyFill="1" applyBorder="1" applyAlignment="1" applyProtection="1">
      <alignment horizontal="center"/>
      <protection locked="0"/>
    </xf>
    <xf numFmtId="0" fontId="4" fillId="3" borderId="20" xfId="0" applyFont="1" applyFill="1" applyBorder="1" applyAlignment="1" applyProtection="1">
      <alignment horizontal="center"/>
      <protection locked="0"/>
    </xf>
    <xf numFmtId="3" fontId="2" fillId="2" borderId="0" xfId="0" applyNumberFormat="1" applyFont="1" applyFill="1" applyBorder="1" applyAlignment="1" applyProtection="1">
      <alignment horizontal="center"/>
    </xf>
  </cellXfs>
  <cellStyles count="2">
    <cellStyle name="Hipervínculo" xfId="1" builtinId="8"/>
    <cellStyle name="Normal" xfId="0" builtinId="0"/>
  </cellStyles>
  <dxfs count="1">
    <dxf>
      <font>
        <b/>
        <i val="0"/>
        <condense val="0"/>
        <extend val="0"/>
        <color indexed="22"/>
      </font>
      <fill>
        <patternFill patternType="lightGray">
          <bgColor indexed="9"/>
        </patternFill>
      </fill>
      <border>
        <left/>
        <right/>
        <top/>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323850</xdr:colOff>
      <xdr:row>1</xdr:row>
      <xdr:rowOff>76200</xdr:rowOff>
    </xdr:from>
    <xdr:to>
      <xdr:col>5</xdr:col>
      <xdr:colOff>9525</xdr:colOff>
      <xdr:row>5</xdr:row>
      <xdr:rowOff>171450</xdr:rowOff>
    </xdr:to>
    <xdr:pic>
      <xdr:nvPicPr>
        <xdr:cNvPr id="2049" name="5 Imagen"/>
        <xdr:cNvPicPr>
          <a:picLocks noChangeAspect="1" noChangeArrowheads="1"/>
        </xdr:cNvPicPr>
      </xdr:nvPicPr>
      <xdr:blipFill>
        <a:blip xmlns:r="http://schemas.openxmlformats.org/officeDocument/2006/relationships" r:embed="rId1" cstate="print"/>
        <a:srcRect/>
        <a:stretch>
          <a:fillRect/>
        </a:stretch>
      </xdr:blipFill>
      <xdr:spPr bwMode="auto">
        <a:xfrm>
          <a:off x="952500" y="238125"/>
          <a:ext cx="2371725" cy="866775"/>
        </a:xfrm>
        <a:prstGeom prst="rect">
          <a:avLst/>
        </a:prstGeom>
        <a:noFill/>
        <a:ln w="9525">
          <a:noFill/>
          <a:miter lim="800000"/>
          <a:headEnd/>
          <a:tailEnd/>
        </a:ln>
      </xdr:spPr>
    </xdr:pic>
    <xdr:clientData/>
  </xdr:twoCellAnchor>
  <xdr:twoCellAnchor>
    <xdr:from>
      <xdr:col>2</xdr:col>
      <xdr:colOff>0</xdr:colOff>
      <xdr:row>17</xdr:row>
      <xdr:rowOff>0</xdr:rowOff>
    </xdr:from>
    <xdr:to>
      <xdr:col>7</xdr:col>
      <xdr:colOff>419100</xdr:colOff>
      <xdr:row>18</xdr:row>
      <xdr:rowOff>171450</xdr:rowOff>
    </xdr:to>
    <xdr:pic>
      <xdr:nvPicPr>
        <xdr:cNvPr id="2050" name="Imagen 6"/>
        <xdr:cNvPicPr>
          <a:picLocks noChangeAspect="1" noChangeArrowheads="1"/>
        </xdr:cNvPicPr>
      </xdr:nvPicPr>
      <xdr:blipFill>
        <a:blip xmlns:r="http://schemas.openxmlformats.org/officeDocument/2006/relationships" r:embed="rId2" cstate="print"/>
        <a:srcRect/>
        <a:stretch>
          <a:fillRect/>
        </a:stretch>
      </xdr:blipFill>
      <xdr:spPr bwMode="auto">
        <a:xfrm>
          <a:off x="1028700" y="4114800"/>
          <a:ext cx="4229100" cy="3619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11</xdr:row>
      <xdr:rowOff>83820</xdr:rowOff>
    </xdr:from>
    <xdr:to>
      <xdr:col>12</xdr:col>
      <xdr:colOff>15240</xdr:colOff>
      <xdr:row>13</xdr:row>
      <xdr:rowOff>106680</xdr:rowOff>
    </xdr:to>
    <xdr:sp macro="[0]!Limpiar" textlink="">
      <xdr:nvSpPr>
        <xdr:cNvPr id="1083" name="2 Rectángulo redondeado"/>
        <xdr:cNvSpPr>
          <a:spLocks noChangeArrowheads="1"/>
        </xdr:cNvSpPr>
      </xdr:nvSpPr>
      <xdr:spPr bwMode="auto">
        <a:xfrm>
          <a:off x="5867400" y="1143000"/>
          <a:ext cx="1379220" cy="297180"/>
        </a:xfrm>
        <a:prstGeom prst="roundRect">
          <a:avLst>
            <a:gd name="adj" fmla="val 16667"/>
          </a:avLst>
        </a:prstGeom>
        <a:solidFill>
          <a:srgbClr val="BFBFBF"/>
        </a:solidFill>
        <a:ln w="25400" algn="ctr">
          <a:solidFill>
            <a:srgbClr val="385D8A"/>
          </a:solidFill>
          <a:round/>
          <a:headEnd/>
          <a:tailEnd/>
        </a:ln>
      </xdr:spPr>
      <xdr:txBody>
        <a:bodyPr vertOverflow="clip" wrap="square" lIns="91440" tIns="45720" rIns="91440" bIns="45720" anchor="ctr" upright="1"/>
        <a:lstStyle/>
        <a:p>
          <a:pPr algn="ctr" rtl="0">
            <a:defRPr sz="1000"/>
          </a:pPr>
          <a:r>
            <a:rPr lang="es-ES" sz="1000" b="1" i="0" strike="noStrike">
              <a:solidFill>
                <a:srgbClr val="FFFFFF"/>
              </a:solidFill>
              <a:latin typeface="Calibri"/>
            </a:rPr>
            <a:t>Limpiar formulario</a:t>
          </a:r>
          <a:endParaRPr lang="es-ES" sz="1000" b="0" i="0" strike="noStrike">
            <a:solidFill>
              <a:srgbClr val="FFFFFF"/>
            </a:solidFill>
            <a:latin typeface="Calibri"/>
          </a:endParaRPr>
        </a:p>
        <a:p>
          <a:pPr algn="ctr" rtl="0">
            <a:defRPr sz="1000"/>
          </a:pPr>
          <a:r>
            <a:rPr lang="es-ES" sz="1000" b="0" i="0" strike="noStrike">
              <a:solidFill>
                <a:srgbClr val="000000"/>
              </a:solidFill>
              <a:latin typeface="Calibri"/>
            </a:rPr>
            <a:t>Limpiar Formulario</a:t>
          </a:r>
        </a:p>
        <a:p>
          <a:pPr algn="ctr" rtl="0">
            <a:defRPr sz="1000"/>
          </a:pPr>
          <a:endParaRPr lang="es-ES" sz="1000" b="0" i="0" strike="noStrike">
            <a:solidFill>
              <a:srgbClr val="000000"/>
            </a:solidFill>
            <a:latin typeface="Calibri"/>
          </a:endParaRPr>
        </a:p>
      </xdr:txBody>
    </xdr:sp>
    <xdr:clientData/>
  </xdr:twoCellAnchor>
  <xdr:twoCellAnchor editAs="oneCell">
    <xdr:from>
      <xdr:col>1</xdr:col>
      <xdr:colOff>123825</xdr:colOff>
      <xdr:row>1</xdr:row>
      <xdr:rowOff>57150</xdr:rowOff>
    </xdr:from>
    <xdr:to>
      <xdr:col>4</xdr:col>
      <xdr:colOff>685800</xdr:colOff>
      <xdr:row>6</xdr:row>
      <xdr:rowOff>200025</xdr:rowOff>
    </xdr:to>
    <xdr:pic>
      <xdr:nvPicPr>
        <xdr:cNvPr id="1026"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723900" y="200025"/>
          <a:ext cx="2400300" cy="8858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209550</xdr:colOff>
      <xdr:row>1</xdr:row>
      <xdr:rowOff>57150</xdr:rowOff>
    </xdr:from>
    <xdr:to>
      <xdr:col>5</xdr:col>
      <xdr:colOff>495300</xdr:colOff>
      <xdr:row>5</xdr:row>
      <xdr:rowOff>171450</xdr:rowOff>
    </xdr:to>
    <xdr:pic>
      <xdr:nvPicPr>
        <xdr:cNvPr id="3073"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676275" y="219075"/>
          <a:ext cx="2390775" cy="876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Hoja1">
    <tabColor indexed="41"/>
  </sheetPr>
  <dimension ref="A1:K185"/>
  <sheetViews>
    <sheetView showGridLines="0" showRowColHeaders="0" view="pageBreakPreview" zoomScaleNormal="100" zoomScaleSheetLayoutView="100" workbookViewId="0"/>
  </sheetViews>
  <sheetFormatPr baseColWidth="10" defaultColWidth="0" defaultRowHeight="12.75" zeroHeight="1"/>
  <cols>
    <col min="1" max="1" width="9.42578125" style="34" customWidth="1"/>
    <col min="2" max="2" width="6" customWidth="1"/>
    <col min="3" max="9" width="11.42578125" customWidth="1"/>
    <col min="10" max="10" width="19.7109375" customWidth="1"/>
    <col min="11" max="11" width="5.140625" customWidth="1"/>
  </cols>
  <sheetData>
    <row r="1" spans="2:11" s="34" customFormat="1"/>
    <row r="2" spans="2:11">
      <c r="B2" s="15"/>
      <c r="C2" s="15"/>
      <c r="D2" s="15"/>
      <c r="E2" s="15"/>
      <c r="F2" s="15"/>
      <c r="G2" s="15"/>
      <c r="H2" s="15"/>
      <c r="I2" s="15"/>
      <c r="J2" s="15"/>
      <c r="K2" s="15"/>
    </row>
    <row r="3" spans="2:11" ht="15.75">
      <c r="B3" s="50"/>
      <c r="C3" s="50"/>
      <c r="D3" s="50"/>
      <c r="E3" s="50"/>
      <c r="F3" s="70" t="s">
        <v>52</v>
      </c>
      <c r="G3" s="50"/>
      <c r="H3" s="50"/>
      <c r="I3" s="50"/>
      <c r="J3" s="50"/>
      <c r="K3" s="50"/>
    </row>
    <row r="4" spans="2:11" ht="15.75">
      <c r="B4" s="51"/>
      <c r="C4" s="51"/>
      <c r="D4" s="51"/>
      <c r="E4" s="51"/>
      <c r="F4" s="69" t="s">
        <v>53</v>
      </c>
      <c r="G4" s="51"/>
      <c r="H4" s="51"/>
      <c r="I4" s="51"/>
      <c r="J4" s="51"/>
      <c r="K4" s="51"/>
    </row>
    <row r="5" spans="2:11" ht="16.5">
      <c r="B5" s="52"/>
      <c r="C5" s="52"/>
      <c r="D5" s="52"/>
      <c r="E5" s="52"/>
      <c r="F5" s="69" t="s">
        <v>76</v>
      </c>
      <c r="G5" s="52"/>
      <c r="H5" s="52"/>
      <c r="I5" s="52"/>
      <c r="J5" s="52"/>
      <c r="K5" s="52"/>
    </row>
    <row r="6" spans="2:11" ht="16.5" thickBot="1">
      <c r="B6" s="53"/>
      <c r="C6" s="53"/>
      <c r="D6" s="53"/>
      <c r="E6" s="53"/>
      <c r="F6" s="53"/>
      <c r="G6" s="53"/>
      <c r="H6" s="53"/>
      <c r="I6" s="53"/>
      <c r="J6" s="53"/>
      <c r="K6" s="53"/>
    </row>
    <row r="7" spans="2:11" ht="6" customHeight="1">
      <c r="B7" s="38"/>
      <c r="C7" s="15"/>
      <c r="D7" s="15"/>
      <c r="E7" s="15"/>
      <c r="F7" s="15"/>
      <c r="G7" s="15"/>
      <c r="H7" s="15"/>
      <c r="I7" s="15"/>
      <c r="J7" s="15"/>
      <c r="K7" s="15"/>
    </row>
    <row r="8" spans="2:11">
      <c r="B8" s="15"/>
      <c r="C8" s="15"/>
      <c r="D8" s="15"/>
      <c r="E8" s="15"/>
      <c r="F8" s="15"/>
      <c r="G8" s="15"/>
      <c r="H8" s="15"/>
      <c r="I8" s="71"/>
      <c r="J8" s="71"/>
      <c r="K8" s="36"/>
    </row>
    <row r="9" spans="2:11" ht="43.15" customHeight="1">
      <c r="B9" s="15"/>
      <c r="C9" s="157" t="s">
        <v>111</v>
      </c>
      <c r="D9" s="157"/>
      <c r="E9" s="157"/>
      <c r="F9" s="157"/>
      <c r="G9" s="157"/>
      <c r="H9" s="157"/>
      <c r="I9" s="157"/>
      <c r="J9" s="157"/>
      <c r="K9" s="144"/>
    </row>
    <row r="10" spans="2:11" ht="18" customHeight="1">
      <c r="B10" s="15"/>
      <c r="C10" s="157"/>
      <c r="D10" s="157"/>
      <c r="E10" s="157"/>
      <c r="F10" s="157"/>
      <c r="G10" s="157"/>
      <c r="H10" s="157"/>
      <c r="I10" s="157"/>
      <c r="J10" s="157"/>
      <c r="K10" s="15"/>
    </row>
    <row r="11" spans="2:11">
      <c r="B11" s="15"/>
      <c r="C11" s="15"/>
      <c r="D11" s="15"/>
      <c r="E11" s="15"/>
      <c r="F11" s="15"/>
      <c r="G11" s="15"/>
      <c r="H11" s="15"/>
      <c r="I11" s="15"/>
      <c r="J11" s="15"/>
      <c r="K11" s="15"/>
    </row>
    <row r="12" spans="2:11" ht="15">
      <c r="B12" s="15"/>
      <c r="C12" s="158" t="s">
        <v>80</v>
      </c>
      <c r="D12" s="158"/>
      <c r="E12" s="158"/>
      <c r="F12" s="158"/>
      <c r="G12" s="158"/>
      <c r="H12" s="158"/>
      <c r="I12" s="158"/>
      <c r="J12" s="158"/>
      <c r="K12" s="15"/>
    </row>
    <row r="13" spans="2:11" ht="15">
      <c r="B13" s="15"/>
      <c r="C13" s="145"/>
      <c r="D13" s="145"/>
      <c r="E13" s="145"/>
      <c r="F13" s="145"/>
      <c r="G13" s="145"/>
      <c r="H13" s="145"/>
      <c r="I13" s="145"/>
      <c r="J13" s="145"/>
      <c r="K13" s="15"/>
    </row>
    <row r="14" spans="2:11" ht="52.15" customHeight="1">
      <c r="B14" s="15"/>
      <c r="C14" s="157" t="s">
        <v>81</v>
      </c>
      <c r="D14" s="157"/>
      <c r="E14" s="157"/>
      <c r="F14" s="157"/>
      <c r="G14" s="157"/>
      <c r="H14" s="157"/>
      <c r="I14" s="157"/>
      <c r="J14" s="157"/>
      <c r="K14" s="15"/>
    </row>
    <row r="15" spans="2:11" ht="15">
      <c r="B15" s="15"/>
      <c r="C15" s="145"/>
      <c r="D15" s="145"/>
      <c r="E15" s="145"/>
      <c r="F15" s="145"/>
      <c r="G15" s="145"/>
      <c r="H15" s="145"/>
      <c r="I15" s="145"/>
      <c r="J15" s="145"/>
      <c r="K15" s="15"/>
    </row>
    <row r="16" spans="2:11" ht="30.6" customHeight="1">
      <c r="B16" s="15"/>
      <c r="C16" s="157" t="s">
        <v>82</v>
      </c>
      <c r="D16" s="157"/>
      <c r="E16" s="157"/>
      <c r="F16" s="157"/>
      <c r="G16" s="157"/>
      <c r="H16" s="157"/>
      <c r="I16" s="157"/>
      <c r="J16" s="157"/>
      <c r="K16" s="15"/>
    </row>
    <row r="17" spans="2:11" ht="15">
      <c r="B17" s="15"/>
      <c r="C17" s="145"/>
      <c r="D17" s="145"/>
      <c r="E17" s="145"/>
      <c r="F17" s="145"/>
      <c r="G17" s="145"/>
      <c r="H17" s="145"/>
      <c r="I17" s="145"/>
      <c r="J17" s="145"/>
      <c r="K17" s="15"/>
    </row>
    <row r="18" spans="2:11" ht="15">
      <c r="B18" s="15"/>
      <c r="C18" s="145"/>
      <c r="D18" s="145"/>
      <c r="E18" s="145"/>
      <c r="F18" s="145"/>
      <c r="G18" s="145"/>
      <c r="H18" s="145"/>
      <c r="I18" s="145"/>
      <c r="J18" s="145"/>
      <c r="K18" s="15"/>
    </row>
    <row r="19" spans="2:11" ht="15">
      <c r="B19" s="15"/>
      <c r="C19" s="145"/>
      <c r="D19" s="145"/>
      <c r="E19" s="145"/>
      <c r="F19" s="145"/>
      <c r="G19" s="145"/>
      <c r="H19" s="145"/>
      <c r="I19" s="145"/>
      <c r="J19" s="145"/>
      <c r="K19" s="15"/>
    </row>
    <row r="20" spans="2:11" ht="15">
      <c r="B20" s="15"/>
      <c r="C20" s="145"/>
      <c r="D20" s="145"/>
      <c r="E20" s="145"/>
      <c r="F20" s="145"/>
      <c r="G20" s="145"/>
      <c r="H20" s="145"/>
      <c r="I20" s="145"/>
      <c r="J20" s="145"/>
      <c r="K20" s="15"/>
    </row>
    <row r="21" spans="2:11" ht="15">
      <c r="B21" s="15"/>
      <c r="C21" s="149" t="s">
        <v>83</v>
      </c>
      <c r="D21" s="145"/>
      <c r="E21" s="145"/>
      <c r="F21" s="145"/>
      <c r="G21" s="145"/>
      <c r="H21" s="145"/>
      <c r="I21" s="145"/>
      <c r="J21" s="145"/>
      <c r="K21" s="15"/>
    </row>
    <row r="22" spans="2:11" ht="15.75">
      <c r="B22" s="15"/>
      <c r="C22" s="150"/>
      <c r="D22" s="145"/>
      <c r="E22" s="145"/>
      <c r="F22" s="145"/>
      <c r="G22" s="145"/>
      <c r="H22" s="145"/>
      <c r="I22" s="145"/>
      <c r="J22" s="145"/>
      <c r="K22" s="15"/>
    </row>
    <row r="23" spans="2:11" ht="15">
      <c r="B23" s="15"/>
      <c r="C23" s="146" t="s">
        <v>84</v>
      </c>
      <c r="D23" s="145"/>
      <c r="E23" s="145"/>
      <c r="F23" s="145"/>
      <c r="G23" s="145"/>
      <c r="H23" s="145"/>
      <c r="I23" s="145"/>
      <c r="J23" s="145"/>
      <c r="K23" s="15"/>
    </row>
    <row r="24" spans="2:11" ht="15.75">
      <c r="B24" s="15"/>
      <c r="C24" s="151" t="s">
        <v>85</v>
      </c>
      <c r="D24" s="145"/>
      <c r="E24" s="145"/>
      <c r="F24" s="145"/>
      <c r="G24" s="145"/>
      <c r="H24" s="145"/>
      <c r="I24" s="145"/>
      <c r="J24" s="145"/>
      <c r="K24" s="15"/>
    </row>
    <row r="25" spans="2:11" ht="15.75">
      <c r="B25" s="15"/>
      <c r="C25" s="151" t="s">
        <v>86</v>
      </c>
      <c r="D25" s="145"/>
      <c r="E25" s="145"/>
      <c r="F25" s="145"/>
      <c r="G25" s="145"/>
      <c r="H25" s="145"/>
      <c r="I25" s="145"/>
      <c r="J25" s="145"/>
      <c r="K25" s="15"/>
    </row>
    <row r="26" spans="2:11" ht="15.75">
      <c r="B26" s="15"/>
      <c r="C26" s="151" t="s">
        <v>87</v>
      </c>
      <c r="D26" s="145"/>
      <c r="E26" s="145"/>
      <c r="F26" s="145"/>
      <c r="G26" s="145"/>
      <c r="H26" s="145"/>
      <c r="I26" s="145"/>
      <c r="J26" s="145"/>
      <c r="K26" s="15"/>
    </row>
    <row r="27" spans="2:11" ht="15">
      <c r="B27" s="15"/>
      <c r="C27" s="146"/>
      <c r="D27" s="145"/>
      <c r="E27" s="145"/>
      <c r="F27" s="145"/>
      <c r="G27" s="145"/>
      <c r="H27" s="145"/>
      <c r="I27" s="145"/>
      <c r="J27" s="145"/>
      <c r="K27" s="15"/>
    </row>
    <row r="28" spans="2:11" ht="15.75">
      <c r="B28" s="15"/>
      <c r="C28" s="150" t="s">
        <v>4</v>
      </c>
      <c r="D28" s="145"/>
      <c r="E28" s="145"/>
      <c r="F28" s="145"/>
      <c r="G28" s="145"/>
      <c r="H28" s="145"/>
      <c r="I28" s="145"/>
      <c r="J28" s="145"/>
      <c r="K28" s="15"/>
    </row>
    <row r="29" spans="2:11" ht="15">
      <c r="B29" s="15"/>
      <c r="C29" s="146"/>
      <c r="D29" s="145"/>
      <c r="E29" s="145"/>
      <c r="F29" s="145"/>
      <c r="G29" s="145"/>
      <c r="H29" s="145"/>
      <c r="I29" s="145"/>
      <c r="J29" s="145"/>
      <c r="K29" s="15"/>
    </row>
    <row r="30" spans="2:11" ht="15">
      <c r="B30" s="15"/>
      <c r="C30" s="152" t="s">
        <v>74</v>
      </c>
      <c r="D30" s="145"/>
      <c r="E30" s="145"/>
      <c r="F30" s="145"/>
      <c r="G30" s="145"/>
      <c r="H30" s="145"/>
      <c r="I30" s="145"/>
      <c r="J30" s="145"/>
      <c r="K30" s="15"/>
    </row>
    <row r="31" spans="2:11" ht="15">
      <c r="B31" s="15"/>
      <c r="C31" s="146"/>
      <c r="D31" s="145"/>
      <c r="E31" s="145"/>
      <c r="F31" s="145"/>
      <c r="G31" s="145"/>
      <c r="H31" s="145"/>
      <c r="I31" s="145"/>
      <c r="J31" s="145"/>
      <c r="K31" s="15"/>
    </row>
    <row r="32" spans="2:11" ht="45" customHeight="1">
      <c r="B32" s="15"/>
      <c r="C32" s="157" t="s">
        <v>92</v>
      </c>
      <c r="D32" s="157"/>
      <c r="E32" s="157"/>
      <c r="F32" s="157"/>
      <c r="G32" s="157"/>
      <c r="H32" s="157"/>
      <c r="I32" s="157"/>
      <c r="J32" s="157"/>
      <c r="K32" s="15"/>
    </row>
    <row r="33" spans="2:11" ht="15">
      <c r="B33" s="15"/>
      <c r="C33" s="146"/>
      <c r="D33" s="145"/>
      <c r="E33" s="145"/>
      <c r="F33" s="145"/>
      <c r="G33" s="145"/>
      <c r="H33" s="145"/>
      <c r="I33" s="145"/>
      <c r="J33" s="145"/>
      <c r="K33" s="15"/>
    </row>
    <row r="34" spans="2:11" ht="15">
      <c r="B34" s="15"/>
      <c r="C34" s="153" t="s">
        <v>88</v>
      </c>
      <c r="D34" s="145"/>
      <c r="E34" s="145"/>
      <c r="F34" s="145"/>
      <c r="G34" s="145"/>
      <c r="H34" s="145"/>
      <c r="I34" s="145"/>
      <c r="J34" s="145"/>
      <c r="K34" s="15"/>
    </row>
    <row r="35" spans="2:11" ht="15">
      <c r="B35" s="15"/>
      <c r="C35" s="146"/>
      <c r="D35" s="145"/>
      <c r="E35" s="145"/>
      <c r="F35" s="145"/>
      <c r="G35" s="145"/>
      <c r="H35" s="145"/>
      <c r="I35" s="145"/>
      <c r="J35" s="145"/>
      <c r="K35" s="15"/>
    </row>
    <row r="36" spans="2:11" ht="15">
      <c r="B36" s="15"/>
      <c r="C36" s="152" t="s">
        <v>89</v>
      </c>
      <c r="D36" s="145"/>
      <c r="E36" s="145"/>
      <c r="F36" s="145"/>
      <c r="G36" s="145"/>
      <c r="H36" s="145"/>
      <c r="I36" s="145"/>
      <c r="J36" s="145"/>
      <c r="K36" s="15"/>
    </row>
    <row r="37" spans="2:11" ht="15">
      <c r="B37" s="15"/>
      <c r="C37" s="146"/>
      <c r="D37" s="145"/>
      <c r="E37" s="145"/>
      <c r="F37" s="145"/>
      <c r="G37" s="145"/>
      <c r="H37" s="145"/>
      <c r="I37" s="145"/>
      <c r="J37" s="145"/>
      <c r="K37" s="15"/>
    </row>
    <row r="38" spans="2:11" ht="25.9" customHeight="1">
      <c r="B38" s="15"/>
      <c r="C38" s="157" t="s">
        <v>110</v>
      </c>
      <c r="D38" s="157"/>
      <c r="E38" s="157"/>
      <c r="F38" s="157"/>
      <c r="G38" s="157"/>
      <c r="H38" s="157"/>
      <c r="I38" s="157"/>
      <c r="J38" s="157"/>
      <c r="K38" s="15"/>
    </row>
    <row r="39" spans="2:11" ht="15">
      <c r="B39" s="15"/>
      <c r="C39" s="146"/>
      <c r="D39" s="145"/>
      <c r="E39" s="145"/>
      <c r="F39" s="145"/>
      <c r="G39" s="145"/>
      <c r="H39" s="145"/>
      <c r="I39" s="145"/>
      <c r="J39" s="145"/>
      <c r="K39" s="15"/>
    </row>
    <row r="40" spans="2:11" ht="75.599999999999994" customHeight="1">
      <c r="B40" s="15"/>
      <c r="C40" s="155" t="s">
        <v>90</v>
      </c>
      <c r="D40" s="155"/>
      <c r="E40" s="155"/>
      <c r="F40" s="155"/>
      <c r="G40" s="155"/>
      <c r="H40" s="155"/>
      <c r="I40" s="155"/>
      <c r="J40" s="155"/>
      <c r="K40" s="15"/>
    </row>
    <row r="41" spans="2:11" ht="15">
      <c r="B41" s="15"/>
      <c r="C41" s="146"/>
      <c r="D41" s="145"/>
      <c r="E41" s="145"/>
      <c r="F41" s="145"/>
      <c r="G41" s="145"/>
      <c r="H41" s="145"/>
      <c r="I41" s="145"/>
      <c r="J41" s="145"/>
      <c r="K41" s="15"/>
    </row>
    <row r="42" spans="2:11" ht="78.599999999999994" customHeight="1">
      <c r="B42" s="15"/>
      <c r="C42" s="155" t="s">
        <v>91</v>
      </c>
      <c r="D42" s="155"/>
      <c r="E42" s="155"/>
      <c r="F42" s="155"/>
      <c r="G42" s="155"/>
      <c r="H42" s="155"/>
      <c r="I42" s="155"/>
      <c r="J42" s="155"/>
      <c r="K42" s="15"/>
    </row>
    <row r="43" spans="2:11" ht="13.9" customHeight="1">
      <c r="B43" s="15"/>
      <c r="C43" s="145"/>
      <c r="D43" s="145"/>
      <c r="E43" s="145"/>
      <c r="F43" s="145"/>
      <c r="G43" s="145"/>
      <c r="H43" s="145"/>
      <c r="I43" s="145"/>
      <c r="J43" s="145"/>
      <c r="K43" s="15"/>
    </row>
    <row r="44" spans="2:11" ht="93.6" customHeight="1">
      <c r="B44" s="15"/>
      <c r="C44" s="155" t="s">
        <v>93</v>
      </c>
      <c r="D44" s="155"/>
      <c r="E44" s="155"/>
      <c r="F44" s="155"/>
      <c r="G44" s="155"/>
      <c r="H44" s="155"/>
      <c r="I44" s="155"/>
      <c r="J44" s="155"/>
      <c r="K44" s="15"/>
    </row>
    <row r="45" spans="2:11" ht="15">
      <c r="B45" s="15"/>
      <c r="C45" s="145"/>
      <c r="D45" s="145"/>
      <c r="E45" s="145"/>
      <c r="F45" s="145"/>
      <c r="G45" s="145"/>
      <c r="H45" s="145"/>
      <c r="I45" s="145"/>
      <c r="J45" s="145"/>
      <c r="K45" s="15"/>
    </row>
    <row r="46" spans="2:11" ht="48" customHeight="1">
      <c r="B46" s="15"/>
      <c r="C46" s="155" t="s">
        <v>112</v>
      </c>
      <c r="D46" s="155"/>
      <c r="E46" s="155"/>
      <c r="F46" s="155"/>
      <c r="G46" s="155"/>
      <c r="H46" s="155"/>
      <c r="I46" s="155"/>
      <c r="J46" s="155"/>
      <c r="K46" s="15"/>
    </row>
    <row r="47" spans="2:11" ht="15">
      <c r="B47" s="15"/>
      <c r="C47" s="154"/>
      <c r="D47" s="145"/>
      <c r="E47" s="145"/>
      <c r="F47" s="145"/>
      <c r="G47" s="145"/>
      <c r="H47" s="145"/>
      <c r="I47" s="145"/>
      <c r="J47" s="145"/>
      <c r="K47" s="15"/>
    </row>
    <row r="48" spans="2:11" ht="46.15" customHeight="1">
      <c r="B48" s="15"/>
      <c r="C48" s="157" t="s">
        <v>109</v>
      </c>
      <c r="D48" s="155"/>
      <c r="E48" s="155"/>
      <c r="F48" s="155"/>
      <c r="G48" s="155"/>
      <c r="H48" s="155"/>
      <c r="I48" s="155"/>
      <c r="J48" s="155"/>
      <c r="K48" s="15"/>
    </row>
    <row r="49" spans="2:11" ht="15">
      <c r="B49" s="15"/>
      <c r="C49" s="143"/>
      <c r="D49" s="145"/>
      <c r="E49" s="145"/>
      <c r="F49" s="145"/>
      <c r="G49" s="145"/>
      <c r="H49" s="145"/>
      <c r="I49" s="145"/>
      <c r="J49" s="145"/>
      <c r="K49" s="15"/>
    </row>
    <row r="50" spans="2:11" ht="24.6" customHeight="1">
      <c r="B50" s="15"/>
      <c r="C50" s="157" t="s">
        <v>108</v>
      </c>
      <c r="D50" s="155"/>
      <c r="E50" s="155"/>
      <c r="F50" s="155"/>
      <c r="G50" s="155"/>
      <c r="H50" s="155"/>
      <c r="I50" s="155"/>
      <c r="J50" s="155"/>
      <c r="K50" s="15"/>
    </row>
    <row r="51" spans="2:11" ht="15">
      <c r="B51" s="15"/>
      <c r="C51" s="143"/>
      <c r="D51" s="145"/>
      <c r="E51" s="145"/>
      <c r="F51" s="145"/>
      <c r="G51" s="145"/>
      <c r="H51" s="145"/>
      <c r="I51" s="145"/>
      <c r="J51" s="145"/>
      <c r="K51" s="15"/>
    </row>
    <row r="52" spans="2:11" ht="15" customHeight="1">
      <c r="B52" s="15"/>
      <c r="C52" s="159" t="s">
        <v>94</v>
      </c>
      <c r="D52" s="159"/>
      <c r="E52" s="159"/>
      <c r="F52" s="159"/>
      <c r="G52" s="159"/>
      <c r="H52" s="159"/>
      <c r="I52" s="159"/>
      <c r="J52" s="159"/>
      <c r="K52" s="15"/>
    </row>
    <row r="53" spans="2:11" ht="15">
      <c r="B53" s="15"/>
      <c r="C53" s="143"/>
      <c r="D53" s="145"/>
      <c r="E53" s="145"/>
      <c r="F53" s="145"/>
      <c r="G53" s="145"/>
      <c r="H53" s="145"/>
      <c r="I53" s="145"/>
      <c r="J53" s="145"/>
      <c r="K53" s="15"/>
    </row>
    <row r="54" spans="2:11" ht="15.75">
      <c r="B54" s="15"/>
      <c r="C54" s="160" t="s">
        <v>2</v>
      </c>
      <c r="D54" s="160"/>
      <c r="E54" s="160"/>
      <c r="F54" s="160"/>
      <c r="G54" s="160"/>
      <c r="H54" s="160"/>
      <c r="I54" s="160"/>
      <c r="J54" s="160"/>
      <c r="K54" s="15"/>
    </row>
    <row r="55" spans="2:11" ht="15">
      <c r="B55" s="15"/>
      <c r="C55" s="143"/>
      <c r="D55" s="145"/>
      <c r="E55" s="145"/>
      <c r="F55" s="145"/>
      <c r="G55" s="145"/>
      <c r="H55" s="145"/>
      <c r="I55" s="145"/>
      <c r="J55" s="145"/>
      <c r="K55" s="15"/>
    </row>
    <row r="56" spans="2:11" ht="81" customHeight="1">
      <c r="B56" s="15"/>
      <c r="C56" s="156" t="s">
        <v>95</v>
      </c>
      <c r="D56" s="156"/>
      <c r="E56" s="156"/>
      <c r="F56" s="156"/>
      <c r="G56" s="156"/>
      <c r="H56" s="156"/>
      <c r="I56" s="156"/>
      <c r="J56" s="156"/>
      <c r="K56" s="15"/>
    </row>
    <row r="57" spans="2:11" ht="15">
      <c r="B57" s="15"/>
      <c r="C57" s="143"/>
      <c r="D57" s="145"/>
      <c r="E57" s="145"/>
      <c r="F57" s="145"/>
      <c r="G57" s="145"/>
      <c r="H57" s="145"/>
      <c r="I57" s="145"/>
      <c r="J57" s="145"/>
      <c r="K57" s="15"/>
    </row>
    <row r="58" spans="2:11" ht="48.6" customHeight="1">
      <c r="B58" s="15"/>
      <c r="C58" s="156" t="s">
        <v>96</v>
      </c>
      <c r="D58" s="156"/>
      <c r="E58" s="156"/>
      <c r="F58" s="156"/>
      <c r="G58" s="156"/>
      <c r="H58" s="156"/>
      <c r="I58" s="156"/>
      <c r="J58" s="156"/>
      <c r="K58" s="15"/>
    </row>
    <row r="59" spans="2:11" ht="15">
      <c r="B59" s="15"/>
      <c r="C59" s="143"/>
      <c r="D59" s="145"/>
      <c r="E59" s="145"/>
      <c r="F59" s="145"/>
      <c r="G59" s="145"/>
      <c r="H59" s="145"/>
      <c r="I59" s="145"/>
      <c r="J59" s="145"/>
      <c r="K59" s="15"/>
    </row>
    <row r="60" spans="2:11" ht="31.9" customHeight="1">
      <c r="B60" s="15"/>
      <c r="C60" s="156" t="s">
        <v>97</v>
      </c>
      <c r="D60" s="156"/>
      <c r="E60" s="156"/>
      <c r="F60" s="156"/>
      <c r="G60" s="156"/>
      <c r="H60" s="156"/>
      <c r="I60" s="156"/>
      <c r="J60" s="156"/>
      <c r="K60" s="15"/>
    </row>
    <row r="61" spans="2:11" ht="15">
      <c r="B61" s="15"/>
      <c r="C61" s="143"/>
      <c r="D61" s="145"/>
      <c r="E61" s="145"/>
      <c r="F61" s="145"/>
      <c r="G61" s="145"/>
      <c r="H61" s="145"/>
      <c r="I61" s="145"/>
      <c r="J61" s="145"/>
      <c r="K61" s="15"/>
    </row>
    <row r="62" spans="2:11" ht="30.6" customHeight="1">
      <c r="B62" s="15"/>
      <c r="C62" s="157" t="s">
        <v>98</v>
      </c>
      <c r="D62" s="155"/>
      <c r="E62" s="155"/>
      <c r="F62" s="155"/>
      <c r="G62" s="155"/>
      <c r="H62" s="155"/>
      <c r="I62" s="155"/>
      <c r="J62" s="155"/>
      <c r="K62" s="15"/>
    </row>
    <row r="63" spans="2:11" ht="15">
      <c r="B63" s="15"/>
      <c r="C63" s="143"/>
      <c r="D63" s="145"/>
      <c r="E63" s="145"/>
      <c r="F63" s="145"/>
      <c r="G63" s="145"/>
      <c r="H63" s="145"/>
      <c r="I63" s="145"/>
      <c r="J63" s="145"/>
      <c r="K63" s="15"/>
    </row>
    <row r="64" spans="2:11" ht="33" customHeight="1">
      <c r="B64" s="15"/>
      <c r="C64" s="156" t="s">
        <v>99</v>
      </c>
      <c r="D64" s="156"/>
      <c r="E64" s="156"/>
      <c r="F64" s="156"/>
      <c r="G64" s="156"/>
      <c r="H64" s="156"/>
      <c r="I64" s="156"/>
      <c r="J64" s="156"/>
      <c r="K64" s="15"/>
    </row>
    <row r="65" spans="2:11" ht="15.75">
      <c r="B65" s="15"/>
      <c r="C65" s="148"/>
      <c r="D65" s="145"/>
      <c r="E65" s="145"/>
      <c r="F65" s="145"/>
      <c r="G65" s="145"/>
      <c r="H65" s="145"/>
      <c r="I65" s="145"/>
      <c r="J65" s="145"/>
      <c r="K65" s="15"/>
    </row>
    <row r="66" spans="2:11" ht="33.6" customHeight="1">
      <c r="B66" s="15"/>
      <c r="C66" s="161" t="s">
        <v>100</v>
      </c>
      <c r="D66" s="161"/>
      <c r="E66" s="161"/>
      <c r="F66" s="161"/>
      <c r="G66" s="161"/>
      <c r="H66" s="161"/>
      <c r="I66" s="161"/>
      <c r="J66" s="161"/>
      <c r="K66" s="15"/>
    </row>
    <row r="67" spans="2:11" ht="15">
      <c r="B67" s="15"/>
      <c r="C67" s="143"/>
      <c r="D67" s="15"/>
      <c r="E67" s="15"/>
      <c r="F67" s="15"/>
      <c r="G67" s="15"/>
      <c r="H67" s="15"/>
      <c r="I67" s="15"/>
      <c r="J67" s="15"/>
      <c r="K67" s="15"/>
    </row>
    <row r="68" spans="2:11" ht="15.75">
      <c r="B68" s="15"/>
      <c r="C68" s="160" t="s">
        <v>101</v>
      </c>
      <c r="D68" s="160"/>
      <c r="E68" s="160"/>
      <c r="F68" s="160"/>
      <c r="G68" s="160"/>
      <c r="H68" s="160"/>
      <c r="I68" s="160"/>
      <c r="J68" s="160"/>
      <c r="K68" s="15"/>
    </row>
    <row r="69" spans="2:11" ht="15.75">
      <c r="B69" s="15"/>
      <c r="C69" s="148"/>
      <c r="D69" s="15"/>
      <c r="E69" s="15"/>
      <c r="F69" s="15"/>
      <c r="G69" s="15"/>
      <c r="H69" s="15"/>
      <c r="I69" s="15"/>
      <c r="J69" s="15"/>
      <c r="K69" s="15"/>
    </row>
    <row r="70" spans="2:11" ht="30" customHeight="1">
      <c r="B70" s="15"/>
      <c r="C70" s="156" t="s">
        <v>102</v>
      </c>
      <c r="D70" s="156"/>
      <c r="E70" s="156"/>
      <c r="F70" s="156"/>
      <c r="G70" s="156"/>
      <c r="H70" s="156"/>
      <c r="I70" s="156"/>
      <c r="J70" s="156"/>
      <c r="K70" s="15"/>
    </row>
    <row r="71" spans="2:11" ht="15.75">
      <c r="B71" s="15"/>
      <c r="C71" s="147"/>
      <c r="D71" s="15"/>
      <c r="E71" s="15"/>
      <c r="F71" s="15"/>
      <c r="G71" s="15"/>
      <c r="H71" s="15"/>
      <c r="I71" s="15"/>
      <c r="J71" s="15"/>
      <c r="K71" s="15"/>
    </row>
    <row r="72" spans="2:11" ht="32.450000000000003" customHeight="1">
      <c r="B72" s="15"/>
      <c r="C72" s="156" t="s">
        <v>103</v>
      </c>
      <c r="D72" s="156"/>
      <c r="E72" s="156"/>
      <c r="F72" s="156"/>
      <c r="G72" s="156"/>
      <c r="H72" s="156"/>
      <c r="I72" s="156"/>
      <c r="J72" s="156"/>
      <c r="K72" s="15"/>
    </row>
    <row r="73" spans="2:11" ht="15">
      <c r="B73" s="15"/>
      <c r="C73" s="143"/>
      <c r="D73" s="15"/>
      <c r="E73" s="15"/>
      <c r="F73" s="15"/>
      <c r="G73" s="15"/>
      <c r="H73" s="15"/>
      <c r="I73" s="15"/>
      <c r="J73" s="15"/>
      <c r="K73" s="15"/>
    </row>
    <row r="74" spans="2:11" ht="46.9" customHeight="1">
      <c r="B74" s="15"/>
      <c r="C74" s="156" t="s">
        <v>104</v>
      </c>
      <c r="D74" s="156"/>
      <c r="E74" s="156"/>
      <c r="F74" s="156"/>
      <c r="G74" s="156"/>
      <c r="H74" s="156"/>
      <c r="I74" s="156"/>
      <c r="J74" s="156"/>
      <c r="K74" s="15"/>
    </row>
    <row r="75" spans="2:11" ht="15">
      <c r="B75" s="15"/>
      <c r="C75" s="143"/>
      <c r="D75" s="15"/>
      <c r="E75" s="15"/>
      <c r="F75" s="15"/>
      <c r="G75" s="15"/>
      <c r="H75" s="15"/>
      <c r="I75" s="15"/>
      <c r="J75" s="15"/>
      <c r="K75" s="15"/>
    </row>
    <row r="76" spans="2:11" ht="32.450000000000003" customHeight="1">
      <c r="B76" s="15"/>
      <c r="C76" s="156" t="s">
        <v>105</v>
      </c>
      <c r="D76" s="156"/>
      <c r="E76" s="156"/>
      <c r="F76" s="156"/>
      <c r="G76" s="156"/>
      <c r="H76" s="156"/>
      <c r="I76" s="156"/>
      <c r="J76" s="156"/>
      <c r="K76" s="15"/>
    </row>
    <row r="77" spans="2:11" ht="15">
      <c r="B77" s="15"/>
      <c r="C77" s="143"/>
      <c r="D77" s="15"/>
      <c r="E77" s="15"/>
      <c r="F77" s="15"/>
      <c r="G77" s="15"/>
      <c r="H77" s="15"/>
      <c r="I77" s="15"/>
      <c r="J77" s="15"/>
      <c r="K77" s="15"/>
    </row>
    <row r="78" spans="2:11" ht="33.6" customHeight="1">
      <c r="B78" s="15"/>
      <c r="C78" s="157" t="s">
        <v>106</v>
      </c>
      <c r="D78" s="157"/>
      <c r="E78" s="157"/>
      <c r="F78" s="157"/>
      <c r="G78" s="157"/>
      <c r="H78" s="157"/>
      <c r="I78" s="157"/>
      <c r="J78" s="157"/>
      <c r="K78" s="15"/>
    </row>
    <row r="79" spans="2:11" ht="15">
      <c r="B79" s="15"/>
      <c r="C79" s="143"/>
      <c r="D79" s="15"/>
      <c r="E79" s="15"/>
      <c r="F79" s="15"/>
      <c r="G79" s="15"/>
      <c r="H79" s="15"/>
      <c r="I79" s="15"/>
      <c r="J79" s="15"/>
      <c r="K79" s="15"/>
    </row>
    <row r="80" spans="2:11" ht="51.6" customHeight="1">
      <c r="B80" s="15"/>
      <c r="C80" s="157" t="s">
        <v>107</v>
      </c>
      <c r="D80" s="157"/>
      <c r="E80" s="157"/>
      <c r="F80" s="157"/>
      <c r="G80" s="157"/>
      <c r="H80" s="157"/>
      <c r="I80" s="157"/>
      <c r="J80" s="157"/>
      <c r="K80" s="15"/>
    </row>
    <row r="81" spans="2:11" ht="15.75">
      <c r="B81" s="15"/>
      <c r="C81" s="148"/>
      <c r="D81" s="15"/>
      <c r="E81" s="15"/>
      <c r="F81" s="15"/>
      <c r="G81" s="15"/>
      <c r="H81" s="15"/>
      <c r="I81" s="15"/>
      <c r="J81" s="15"/>
      <c r="K81" s="15"/>
    </row>
    <row r="82" spans="2:11">
      <c r="B82" s="15"/>
      <c r="C82" s="15"/>
      <c r="D82" s="15"/>
      <c r="E82" s="15"/>
      <c r="F82" s="15"/>
      <c r="G82" s="15"/>
      <c r="H82" s="15"/>
      <c r="I82" s="15"/>
      <c r="J82" s="15"/>
      <c r="K82" s="15"/>
    </row>
    <row r="83" spans="2:11">
      <c r="B83" s="15"/>
      <c r="C83" s="15"/>
      <c r="D83" s="15"/>
      <c r="E83" s="15"/>
      <c r="F83" s="15"/>
      <c r="G83" s="15"/>
      <c r="H83" s="15"/>
      <c r="I83" s="15"/>
      <c r="J83" s="15"/>
      <c r="K83" s="15"/>
    </row>
    <row r="84" spans="2:11">
      <c r="B84" s="15"/>
      <c r="C84" s="15"/>
      <c r="D84" s="15"/>
      <c r="E84" s="15"/>
      <c r="F84" s="15"/>
      <c r="G84" s="15"/>
      <c r="H84" s="15"/>
      <c r="I84" s="15"/>
      <c r="J84" s="15"/>
      <c r="K84" s="15"/>
    </row>
    <row r="85" spans="2:11">
      <c r="B85" s="15"/>
      <c r="C85" s="15"/>
      <c r="D85" s="15"/>
      <c r="E85" s="15"/>
      <c r="F85" s="15"/>
      <c r="G85" s="15"/>
      <c r="H85" s="15"/>
      <c r="I85" s="15"/>
      <c r="J85" s="15"/>
      <c r="K85" s="15"/>
    </row>
    <row r="86" spans="2:11">
      <c r="B86" s="15"/>
      <c r="C86" s="15"/>
      <c r="D86" s="15"/>
      <c r="E86" s="15"/>
      <c r="F86" s="15"/>
      <c r="G86" s="15"/>
      <c r="H86" s="15"/>
      <c r="I86" s="15"/>
      <c r="J86" s="15"/>
      <c r="K86" s="15"/>
    </row>
    <row r="87" spans="2:11">
      <c r="B87" s="15"/>
      <c r="C87" s="15"/>
      <c r="D87" s="15"/>
      <c r="E87" s="15"/>
      <c r="F87" s="15"/>
      <c r="G87" s="15"/>
      <c r="H87" s="15"/>
      <c r="I87" s="15"/>
      <c r="J87" s="15"/>
      <c r="K87" s="15"/>
    </row>
    <row r="88" spans="2:11">
      <c r="B88" s="15"/>
      <c r="C88" s="15"/>
      <c r="D88" s="15"/>
      <c r="E88" s="15"/>
      <c r="F88" s="15"/>
      <c r="G88" s="15"/>
      <c r="H88" s="15"/>
      <c r="I88" s="15"/>
      <c r="J88" s="15"/>
      <c r="K88" s="15"/>
    </row>
    <row r="89" spans="2:11">
      <c r="B89" s="15"/>
      <c r="C89" s="15"/>
      <c r="D89" s="15"/>
      <c r="E89" s="15"/>
      <c r="F89" s="15"/>
      <c r="G89" s="15"/>
      <c r="H89" s="15"/>
      <c r="I89" s="15"/>
      <c r="K89" s="15"/>
    </row>
    <row r="90" spans="2:11">
      <c r="B90" s="15"/>
      <c r="C90" s="15"/>
      <c r="D90" s="15"/>
      <c r="E90" s="15"/>
      <c r="F90" s="15"/>
      <c r="G90" s="15"/>
      <c r="H90" s="15"/>
      <c r="I90" s="15"/>
      <c r="K90" s="41" t="s">
        <v>27</v>
      </c>
    </row>
    <row r="91" spans="2:11">
      <c r="B91" s="15"/>
      <c r="C91" s="15"/>
      <c r="D91" s="15"/>
      <c r="E91" s="15"/>
      <c r="F91" s="15"/>
      <c r="G91" s="15"/>
      <c r="H91" s="15"/>
      <c r="I91" s="15"/>
      <c r="J91" s="15"/>
      <c r="K91" s="15"/>
    </row>
    <row r="92" spans="2:11" hidden="1">
      <c r="B92" s="15"/>
      <c r="C92" s="15"/>
      <c r="D92" s="15"/>
      <c r="E92" s="15"/>
      <c r="F92" s="15"/>
      <c r="G92" s="15"/>
      <c r="H92" s="15"/>
      <c r="I92" s="15"/>
      <c r="J92" s="15"/>
      <c r="K92" s="15"/>
    </row>
    <row r="93" spans="2:11" hidden="1">
      <c r="B93" s="15"/>
      <c r="C93" s="15"/>
      <c r="D93" s="15"/>
      <c r="E93" s="15"/>
      <c r="F93" s="15"/>
      <c r="G93" s="15"/>
      <c r="H93" s="15"/>
      <c r="I93" s="15"/>
      <c r="J93" s="15"/>
      <c r="K93" s="15"/>
    </row>
    <row r="94" spans="2:11" hidden="1">
      <c r="B94" s="15"/>
      <c r="C94" s="15"/>
      <c r="D94" s="15"/>
      <c r="E94" s="15"/>
      <c r="F94" s="15"/>
      <c r="G94" s="15"/>
      <c r="H94" s="15"/>
      <c r="I94" s="15"/>
      <c r="J94" s="15"/>
      <c r="K94" s="15"/>
    </row>
    <row r="95" spans="2:11" hidden="1">
      <c r="B95" s="15"/>
      <c r="C95" s="15"/>
      <c r="D95" s="15"/>
      <c r="E95" s="15"/>
      <c r="F95" s="15"/>
      <c r="G95" s="15"/>
      <c r="H95" s="15"/>
      <c r="I95" s="15"/>
      <c r="J95" s="15"/>
      <c r="K95" s="15"/>
    </row>
    <row r="96" spans="2:11" hidden="1">
      <c r="B96" s="15"/>
      <c r="C96" s="15"/>
      <c r="D96" s="15"/>
      <c r="E96" s="15"/>
      <c r="F96" s="15"/>
      <c r="G96" s="15"/>
      <c r="H96" s="15"/>
      <c r="I96" s="15"/>
      <c r="J96" s="15"/>
      <c r="K96" s="15"/>
    </row>
    <row r="97" spans="2:11" hidden="1">
      <c r="B97" s="15"/>
      <c r="C97" s="15"/>
      <c r="D97" s="15"/>
      <c r="E97" s="15"/>
      <c r="F97" s="15"/>
      <c r="G97" s="15"/>
      <c r="H97" s="15"/>
      <c r="I97" s="15"/>
      <c r="J97" s="15"/>
      <c r="K97" s="15"/>
    </row>
    <row r="98" spans="2:11" hidden="1">
      <c r="B98" s="15"/>
      <c r="C98" s="15"/>
      <c r="D98" s="15"/>
      <c r="E98" s="15"/>
      <c r="F98" s="15"/>
      <c r="G98" s="15"/>
      <c r="H98" s="15"/>
      <c r="I98" s="15"/>
      <c r="J98" s="15"/>
      <c r="K98" s="15"/>
    </row>
    <row r="99" spans="2:11" hidden="1">
      <c r="B99" s="15"/>
      <c r="C99" s="15"/>
      <c r="D99" s="15"/>
      <c r="E99" s="15"/>
      <c r="F99" s="15"/>
      <c r="G99" s="15"/>
      <c r="H99" s="15"/>
      <c r="I99" s="15"/>
      <c r="J99" s="15"/>
      <c r="K99" s="15"/>
    </row>
    <row r="100" spans="2:11" hidden="1">
      <c r="B100" s="15"/>
      <c r="C100" s="15"/>
      <c r="D100" s="15"/>
      <c r="E100" s="15"/>
      <c r="F100" s="15"/>
      <c r="G100" s="15"/>
      <c r="H100" s="15"/>
      <c r="I100" s="15"/>
      <c r="J100" s="15"/>
      <c r="K100" s="15"/>
    </row>
    <row r="101" spans="2:11" hidden="1">
      <c r="B101" s="15"/>
      <c r="C101" s="15"/>
      <c r="D101" s="15"/>
      <c r="E101" s="15"/>
      <c r="F101" s="15"/>
      <c r="G101" s="15"/>
      <c r="H101" s="15"/>
      <c r="I101" s="15"/>
      <c r="J101" s="15"/>
      <c r="K101" s="15"/>
    </row>
    <row r="102" spans="2:11" hidden="1">
      <c r="B102" s="15"/>
      <c r="C102" s="15"/>
      <c r="D102" s="15"/>
      <c r="E102" s="15"/>
      <c r="F102" s="15"/>
      <c r="G102" s="15"/>
      <c r="H102" s="15"/>
      <c r="I102" s="15"/>
      <c r="J102" s="15"/>
      <c r="K102" s="15"/>
    </row>
    <row r="103" spans="2:11" hidden="1">
      <c r="B103" s="15"/>
      <c r="C103" s="15"/>
      <c r="D103" s="15"/>
      <c r="E103" s="15"/>
      <c r="F103" s="15"/>
      <c r="G103" s="15"/>
      <c r="H103" s="15"/>
      <c r="I103" s="15"/>
      <c r="J103" s="15"/>
      <c r="K103" s="15"/>
    </row>
    <row r="104" spans="2:11" hidden="1">
      <c r="B104" s="15"/>
      <c r="C104" s="15"/>
      <c r="D104" s="15"/>
      <c r="E104" s="15"/>
      <c r="F104" s="15"/>
      <c r="G104" s="15"/>
      <c r="H104" s="15"/>
      <c r="I104" s="15"/>
      <c r="J104" s="15"/>
      <c r="K104" s="15"/>
    </row>
    <row r="105" spans="2:11" hidden="1">
      <c r="B105" s="15"/>
      <c r="C105" s="15"/>
      <c r="D105" s="15"/>
      <c r="E105" s="15"/>
      <c r="F105" s="15"/>
      <c r="G105" s="15"/>
      <c r="H105" s="15"/>
      <c r="I105" s="15"/>
      <c r="J105" s="15"/>
      <c r="K105" s="15"/>
    </row>
    <row r="106" spans="2:11" hidden="1">
      <c r="B106" s="15"/>
      <c r="C106" s="15"/>
      <c r="D106" s="15"/>
      <c r="E106" s="15"/>
      <c r="F106" s="15"/>
      <c r="G106" s="15"/>
      <c r="H106" s="15"/>
      <c r="I106" s="15"/>
      <c r="J106" s="15"/>
      <c r="K106" s="15"/>
    </row>
    <row r="107" spans="2:11" hidden="1">
      <c r="B107" s="15"/>
      <c r="C107" s="15"/>
      <c r="D107" s="15"/>
      <c r="E107" s="15"/>
      <c r="F107" s="15"/>
      <c r="G107" s="15"/>
      <c r="H107" s="15"/>
      <c r="I107" s="15"/>
      <c r="J107" s="15"/>
      <c r="K107" s="15"/>
    </row>
    <row r="108" spans="2:11" hidden="1">
      <c r="B108" s="15"/>
      <c r="C108" s="15"/>
      <c r="D108" s="15"/>
      <c r="E108" s="15"/>
      <c r="F108" s="15"/>
      <c r="G108" s="15"/>
      <c r="H108" s="15"/>
      <c r="I108" s="15"/>
      <c r="J108" s="15"/>
      <c r="K108" s="15"/>
    </row>
    <row r="109" spans="2:11" hidden="1">
      <c r="B109" s="15"/>
      <c r="C109" s="15"/>
      <c r="D109" s="15"/>
      <c r="E109" s="15"/>
      <c r="F109" s="15"/>
      <c r="G109" s="15"/>
      <c r="H109" s="15"/>
      <c r="I109" s="15"/>
      <c r="J109" s="15"/>
      <c r="K109" s="15"/>
    </row>
    <row r="110" spans="2:11" hidden="1">
      <c r="B110" s="15"/>
      <c r="C110" s="15"/>
      <c r="D110" s="15"/>
      <c r="E110" s="15"/>
      <c r="F110" s="15"/>
      <c r="G110" s="15"/>
      <c r="H110" s="15"/>
      <c r="I110" s="15"/>
      <c r="J110" s="15"/>
      <c r="K110" s="15"/>
    </row>
    <row r="111" spans="2:11" hidden="1">
      <c r="B111" s="15"/>
      <c r="C111" s="15"/>
      <c r="D111" s="15"/>
      <c r="E111" s="15"/>
      <c r="F111" s="15"/>
      <c r="G111" s="15"/>
      <c r="H111" s="15"/>
      <c r="I111" s="15"/>
      <c r="J111" s="15"/>
      <c r="K111" s="15"/>
    </row>
    <row r="112" spans="2:11" hidden="1">
      <c r="B112" s="15"/>
      <c r="C112" s="15"/>
      <c r="D112" s="15"/>
      <c r="E112" s="15"/>
      <c r="F112" s="15"/>
      <c r="G112" s="15"/>
      <c r="H112" s="15"/>
      <c r="I112" s="15"/>
      <c r="J112" s="15"/>
    </row>
    <row r="113" spans="2:11" hidden="1">
      <c r="B113" s="15"/>
      <c r="C113" s="15"/>
      <c r="D113" s="15"/>
      <c r="E113" s="15"/>
      <c r="F113" s="15"/>
      <c r="G113" s="15"/>
      <c r="H113" s="15"/>
      <c r="I113" s="15"/>
      <c r="J113" s="15"/>
      <c r="K113" s="41"/>
    </row>
    <row r="114" spans="2:11" hidden="1">
      <c r="B114" s="15"/>
      <c r="C114" s="15"/>
      <c r="D114" s="15"/>
      <c r="E114" s="15"/>
      <c r="F114" s="15"/>
      <c r="G114" s="15"/>
      <c r="H114" s="15"/>
      <c r="I114" s="15"/>
      <c r="J114" s="15"/>
    </row>
    <row r="115" spans="2:11" hidden="1">
      <c r="B115" s="15"/>
      <c r="C115" s="15"/>
      <c r="D115" s="15"/>
      <c r="E115" s="15"/>
      <c r="F115" s="15"/>
      <c r="G115" s="15"/>
      <c r="H115" s="15"/>
      <c r="I115" s="15"/>
      <c r="J115" s="15"/>
      <c r="K115" s="15"/>
    </row>
    <row r="116" spans="2:11" hidden="1">
      <c r="B116" s="15"/>
      <c r="C116" s="15"/>
      <c r="D116" s="15"/>
      <c r="E116" s="15"/>
      <c r="F116" s="15"/>
      <c r="G116" s="15"/>
      <c r="H116" s="15"/>
      <c r="I116" s="15"/>
      <c r="J116" s="15"/>
      <c r="K116" s="15"/>
    </row>
    <row r="117" spans="2:11" hidden="1">
      <c r="B117" s="15"/>
      <c r="C117" s="15"/>
      <c r="D117" s="15"/>
      <c r="E117" s="15"/>
      <c r="F117" s="15"/>
      <c r="G117" s="15"/>
      <c r="H117" s="15"/>
      <c r="I117" s="15"/>
      <c r="J117" s="15"/>
      <c r="K117" s="15"/>
    </row>
    <row r="118" spans="2:11"/>
    <row r="119" spans="2:11"/>
    <row r="120" spans="2:11"/>
    <row r="121" spans="2:11"/>
    <row r="122" spans="2:11"/>
    <row r="123" spans="2:11"/>
    <row r="124" spans="2:11"/>
    <row r="125" spans="2:11"/>
    <row r="126" spans="2:11"/>
    <row r="127" spans="2:11"/>
    <row r="128" spans="2:11"/>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sheetData>
  <sheetProtection sheet="1" objects="1" scenarios="1" insertHyperlinks="0"/>
  <protectedRanges>
    <protectedRange sqref="K90 K113" name="Rango1_1"/>
  </protectedRanges>
  <mergeCells count="27">
    <mergeCell ref="C76:J76"/>
    <mergeCell ref="C78:J78"/>
    <mergeCell ref="C80:J80"/>
    <mergeCell ref="C66:J66"/>
    <mergeCell ref="C68:J68"/>
    <mergeCell ref="C72:J72"/>
    <mergeCell ref="C74:J74"/>
    <mergeCell ref="C70:J70"/>
    <mergeCell ref="C64:J64"/>
    <mergeCell ref="C46:J46"/>
    <mergeCell ref="C9:J10"/>
    <mergeCell ref="C12:J12"/>
    <mergeCell ref="C14:J14"/>
    <mergeCell ref="C16:J16"/>
    <mergeCell ref="C32:J32"/>
    <mergeCell ref="C38:J38"/>
    <mergeCell ref="C48:J48"/>
    <mergeCell ref="C52:J52"/>
    <mergeCell ref="C54:J54"/>
    <mergeCell ref="C56:J56"/>
    <mergeCell ref="C58:J58"/>
    <mergeCell ref="C50:J50"/>
    <mergeCell ref="C40:J40"/>
    <mergeCell ref="C42:J42"/>
    <mergeCell ref="C44:J44"/>
    <mergeCell ref="C60:J60"/>
    <mergeCell ref="C62:J62"/>
  </mergeCells>
  <phoneticPr fontId="4" type="noConversion"/>
  <printOptions horizontalCentered="1"/>
  <pageMargins left="0.25" right="0.25" top="0.75" bottom="0.75" header="0.3" footer="0.3"/>
  <pageSetup paperSize="9" scale="91" fitToHeight="2" orientation="portrait" r:id="rId1"/>
  <headerFooter alignWithMargins="0"/>
  <rowBreaks count="1" manualBreakCount="1">
    <brk id="65" min="1" max="9" man="1"/>
  </rowBreaks>
  <cellWatches>
    <cellWatch r="I8"/>
  </cellWatches>
  <drawing r:id="rId2"/>
</worksheet>
</file>

<file path=xl/worksheets/sheet2.xml><?xml version="1.0" encoding="utf-8"?>
<worksheet xmlns="http://schemas.openxmlformats.org/spreadsheetml/2006/main" xmlns:r="http://schemas.openxmlformats.org/officeDocument/2006/relationships">
  <sheetPr codeName="Hoja2">
    <pageSetUpPr fitToPage="1"/>
  </sheetPr>
  <dimension ref="A1:M117"/>
  <sheetViews>
    <sheetView showGridLines="0" showRowColHeaders="0" tabSelected="1" zoomScale="115" zoomScaleNormal="115" workbookViewId="0">
      <selection activeCell="J27" sqref="J27"/>
    </sheetView>
  </sheetViews>
  <sheetFormatPr baseColWidth="10" defaultColWidth="0" defaultRowHeight="11.25" zeroHeight="1"/>
  <cols>
    <col min="1" max="1" width="9" style="33" customWidth="1"/>
    <col min="2" max="2" width="4.7109375" style="2" customWidth="1"/>
    <col min="3" max="5" width="11.42578125" style="2" customWidth="1"/>
    <col min="6" max="6" width="15.85546875" style="2" customWidth="1"/>
    <col min="7" max="7" width="9.85546875" style="2" customWidth="1"/>
    <col min="8" max="8" width="6.42578125" style="2" customWidth="1"/>
    <col min="9" max="9" width="2" style="2" bestFit="1" customWidth="1"/>
    <col min="10" max="10" width="11.42578125" style="2" customWidth="1"/>
    <col min="11" max="11" width="0.7109375" style="2" customWidth="1"/>
    <col min="12" max="12" width="11.140625" style="2" customWidth="1"/>
    <col min="13" max="13" width="4.7109375" style="2" customWidth="1"/>
    <col min="14" max="16384" width="0" style="2" hidden="1"/>
  </cols>
  <sheetData>
    <row r="1" spans="2:13" s="33" customFormat="1"/>
    <row r="2" spans="2:13">
      <c r="B2" s="54"/>
      <c r="C2" s="55"/>
      <c r="D2" s="55"/>
      <c r="E2" s="55"/>
      <c r="F2" s="55"/>
      <c r="G2" s="55"/>
      <c r="H2" s="55"/>
      <c r="I2" s="55"/>
      <c r="J2" s="55"/>
      <c r="K2" s="55"/>
      <c r="L2" s="55"/>
      <c r="M2" s="56"/>
    </row>
    <row r="3" spans="2:13" ht="15.75">
      <c r="B3" s="57"/>
      <c r="C3" s="46"/>
      <c r="D3" s="46"/>
      <c r="E3" s="46"/>
      <c r="F3" s="72" t="s">
        <v>52</v>
      </c>
      <c r="G3" s="46"/>
      <c r="H3" s="46"/>
      <c r="I3" s="46"/>
      <c r="J3" s="46"/>
      <c r="K3" s="46"/>
      <c r="L3" s="46"/>
      <c r="M3" s="58"/>
    </row>
    <row r="4" spans="2:13" ht="15.75">
      <c r="B4" s="57"/>
      <c r="C4" s="46"/>
      <c r="D4" s="46"/>
      <c r="E4" s="46"/>
      <c r="F4" s="27" t="s">
        <v>53</v>
      </c>
      <c r="G4" s="46"/>
      <c r="H4" s="46"/>
      <c r="I4" s="46"/>
      <c r="J4" s="46"/>
      <c r="K4" s="46"/>
      <c r="L4" s="46"/>
      <c r="M4" s="58"/>
    </row>
    <row r="5" spans="2:13" ht="15.75">
      <c r="B5" s="57"/>
      <c r="C5" s="47"/>
      <c r="D5" s="47"/>
      <c r="E5" s="47"/>
      <c r="F5" s="27" t="s">
        <v>76</v>
      </c>
      <c r="G5" s="47"/>
      <c r="H5" s="47"/>
      <c r="I5" s="47"/>
      <c r="J5" s="47"/>
      <c r="K5" s="47"/>
      <c r="L5" s="47"/>
      <c r="M5" s="59"/>
    </row>
    <row r="6" spans="2:13" ht="15.75" hidden="1">
      <c r="B6" s="57"/>
      <c r="C6" s="39"/>
      <c r="D6" s="40"/>
      <c r="E6" s="40"/>
      <c r="F6" s="40"/>
      <c r="G6" s="40"/>
      <c r="H6" s="40"/>
      <c r="I6" s="40"/>
      <c r="J6" s="40"/>
      <c r="K6" s="40"/>
      <c r="L6" s="40"/>
      <c r="M6" s="60"/>
    </row>
    <row r="7" spans="2:13" ht="16.5" thickBot="1">
      <c r="B7" s="61"/>
      <c r="C7" s="49"/>
      <c r="D7" s="49"/>
      <c r="E7" s="49"/>
      <c r="F7" s="141"/>
      <c r="G7" s="49"/>
      <c r="H7" s="49"/>
      <c r="I7" s="49"/>
      <c r="J7" s="49"/>
      <c r="K7" s="49"/>
      <c r="L7" s="49"/>
      <c r="M7" s="142"/>
    </row>
    <row r="8" spans="2:13" hidden="1">
      <c r="B8" s="57"/>
      <c r="M8" s="62"/>
    </row>
    <row r="9" spans="2:13" hidden="1">
      <c r="B9" s="57"/>
      <c r="M9" s="62"/>
    </row>
    <row r="10" spans="2:13" ht="11.25" hidden="1" customHeight="1">
      <c r="B10" s="57"/>
      <c r="H10" s="2" t="s">
        <v>68</v>
      </c>
      <c r="M10" s="62"/>
    </row>
    <row r="11" spans="2:13" ht="11.25" hidden="1" customHeight="1">
      <c r="B11" s="57"/>
      <c r="M11" s="62"/>
    </row>
    <row r="12" spans="2:13" ht="11.25" customHeight="1">
      <c r="B12" s="57"/>
      <c r="M12" s="62"/>
    </row>
    <row r="13" spans="2:13" ht="11.25" customHeight="1">
      <c r="B13" s="57"/>
      <c r="K13" s="67"/>
      <c r="L13"/>
      <c r="M13" s="68"/>
    </row>
    <row r="14" spans="2:13" ht="12" customHeight="1">
      <c r="B14" s="57"/>
      <c r="M14" s="62"/>
    </row>
    <row r="15" spans="2:13" ht="15.75">
      <c r="B15" s="57"/>
      <c r="C15" s="73" t="s">
        <v>4</v>
      </c>
      <c r="M15" s="62"/>
    </row>
    <row r="16" spans="2:13">
      <c r="B16" s="57"/>
      <c r="J16" s="165"/>
      <c r="K16" s="165"/>
      <c r="L16" s="165"/>
      <c r="M16" s="62"/>
    </row>
    <row r="17" spans="2:13">
      <c r="B17" s="57"/>
      <c r="C17" s="3" t="s">
        <v>74</v>
      </c>
      <c r="J17" s="139" t="s">
        <v>0</v>
      </c>
      <c r="K17" s="7"/>
      <c r="L17" s="139" t="s">
        <v>1</v>
      </c>
      <c r="M17" s="62"/>
    </row>
    <row r="18" spans="2:13" ht="3" customHeight="1">
      <c r="B18" s="57"/>
      <c r="I18" s="6"/>
      <c r="M18" s="62"/>
    </row>
    <row r="19" spans="2:13">
      <c r="B19" s="57"/>
      <c r="C19" s="2" t="s">
        <v>5</v>
      </c>
      <c r="I19" s="6" t="s">
        <v>3</v>
      </c>
      <c r="J19" s="4">
        <v>0</v>
      </c>
      <c r="L19" s="4">
        <v>0</v>
      </c>
      <c r="M19" s="62"/>
    </row>
    <row r="20" spans="2:13" ht="3" customHeight="1">
      <c r="B20" s="57"/>
      <c r="I20" s="6"/>
      <c r="M20" s="62"/>
    </row>
    <row r="21" spans="2:13">
      <c r="B21" s="57"/>
      <c r="C21" s="2" t="s">
        <v>79</v>
      </c>
      <c r="I21" s="6" t="s">
        <v>3</v>
      </c>
      <c r="J21" s="1">
        <f>-J19*0.3</f>
        <v>0</v>
      </c>
      <c r="L21" s="1">
        <f>-L19*0.3</f>
        <v>0</v>
      </c>
      <c r="M21" s="62"/>
    </row>
    <row r="22" spans="2:13" ht="3" customHeight="1">
      <c r="B22" s="57"/>
      <c r="I22" s="6"/>
      <c r="M22" s="62"/>
    </row>
    <row r="23" spans="2:13">
      <c r="B23" s="57"/>
      <c r="C23" s="3" t="s">
        <v>55</v>
      </c>
      <c r="D23" s="3"/>
      <c r="E23" s="3"/>
      <c r="F23" s="3"/>
      <c r="G23" s="3"/>
      <c r="H23" s="3"/>
      <c r="I23" s="7" t="s">
        <v>3</v>
      </c>
      <c r="J23" s="5">
        <f>+J19+J21</f>
        <v>0</v>
      </c>
      <c r="L23" s="5">
        <f>+L19+L21</f>
        <v>0</v>
      </c>
      <c r="M23" s="62"/>
    </row>
    <row r="24" spans="2:13" ht="12.75">
      <c r="B24" s="57"/>
      <c r="C24" s="3"/>
      <c r="I24" s="6"/>
      <c r="J24" s="63"/>
      <c r="K24" s="63"/>
      <c r="L24" s="63"/>
      <c r="M24" s="62"/>
    </row>
    <row r="25" spans="2:13" ht="12.75">
      <c r="B25" s="57"/>
      <c r="C25" s="3" t="s">
        <v>75</v>
      </c>
      <c r="I25" s="6"/>
      <c r="J25" s="63"/>
      <c r="K25" s="2">
        <v>0</v>
      </c>
      <c r="L25" s="63"/>
      <c r="M25" s="62"/>
    </row>
    <row r="26" spans="2:13" ht="3" customHeight="1">
      <c r="B26" s="57"/>
      <c r="I26" s="6"/>
      <c r="M26" s="62"/>
    </row>
    <row r="27" spans="2:13">
      <c r="B27" s="57"/>
      <c r="C27" s="2" t="s">
        <v>56</v>
      </c>
      <c r="I27" s="6" t="s">
        <v>3</v>
      </c>
      <c r="J27" s="4">
        <v>0</v>
      </c>
      <c r="K27" s="2">
        <v>0</v>
      </c>
      <c r="L27" s="4">
        <v>0</v>
      </c>
      <c r="M27" s="62"/>
    </row>
    <row r="28" spans="2:13" ht="3" customHeight="1">
      <c r="B28" s="57"/>
      <c r="I28" s="6"/>
      <c r="M28" s="62"/>
    </row>
    <row r="29" spans="2:13">
      <c r="B29" s="57"/>
      <c r="C29" s="2" t="s">
        <v>57</v>
      </c>
      <c r="I29" s="6" t="s">
        <v>3</v>
      </c>
      <c r="J29" s="4">
        <v>0</v>
      </c>
      <c r="K29" s="2">
        <v>0</v>
      </c>
      <c r="L29" s="4">
        <v>0</v>
      </c>
      <c r="M29" s="62"/>
    </row>
    <row r="30" spans="2:13" ht="3" customHeight="1">
      <c r="B30" s="57"/>
      <c r="I30" s="6"/>
      <c r="M30" s="62"/>
    </row>
    <row r="31" spans="2:13" ht="10.15" customHeight="1">
      <c r="B31" s="57"/>
      <c r="C31" s="2" t="s">
        <v>58</v>
      </c>
      <c r="I31" s="6" t="s">
        <v>3</v>
      </c>
      <c r="J31" s="4">
        <v>0</v>
      </c>
      <c r="K31" s="2">
        <v>0</v>
      </c>
      <c r="L31" s="4">
        <v>0</v>
      </c>
      <c r="M31" s="62"/>
    </row>
    <row r="32" spans="2:13" ht="3" customHeight="1">
      <c r="B32" s="57"/>
      <c r="I32" s="6"/>
      <c r="M32" s="62"/>
    </row>
    <row r="33" spans="2:13">
      <c r="B33" s="57"/>
      <c r="C33" s="2" t="s">
        <v>59</v>
      </c>
      <c r="I33" s="6" t="s">
        <v>3</v>
      </c>
      <c r="J33" s="1">
        <f>+IF((J27+J29+J31)&gt;'Detalle de la liquidación'!K41*10,('Ingreso de datos'!J27*0.06),0)</f>
        <v>0</v>
      </c>
      <c r="L33" s="1">
        <f>+IF((L27+L29+L31)&gt;'Detalle de la liquidación'!K41*10,('Ingreso de datos'!L27*0.06),0)</f>
        <v>0</v>
      </c>
      <c r="M33" s="62"/>
    </row>
    <row r="34" spans="2:13" ht="3" customHeight="1">
      <c r="B34" s="57"/>
      <c r="I34" s="6"/>
      <c r="M34" s="62"/>
    </row>
    <row r="35" spans="2:13">
      <c r="B35" s="57"/>
      <c r="C35" s="3" t="s">
        <v>60</v>
      </c>
      <c r="D35" s="3"/>
      <c r="E35" s="3"/>
      <c r="F35" s="3"/>
      <c r="G35" s="3"/>
      <c r="H35" s="3"/>
      <c r="I35" s="7" t="s">
        <v>3</v>
      </c>
      <c r="J35" s="5">
        <f>+J27+J29+J31+J33</f>
        <v>0</v>
      </c>
      <c r="L35" s="5">
        <f>+L27+L29+L31+L33</f>
        <v>0</v>
      </c>
      <c r="M35" s="62"/>
    </row>
    <row r="36" spans="2:13" ht="12.75">
      <c r="B36" s="57"/>
      <c r="I36" s="6"/>
      <c r="J36" s="63"/>
      <c r="L36" s="63"/>
      <c r="M36" s="62"/>
    </row>
    <row r="37" spans="2:13" ht="11.25" customHeight="1">
      <c r="B37" s="57"/>
      <c r="C37" s="2" t="s">
        <v>61</v>
      </c>
      <c r="I37" s="6" t="s">
        <v>3</v>
      </c>
      <c r="J37" s="4">
        <v>0</v>
      </c>
      <c r="L37" s="4">
        <v>0</v>
      </c>
      <c r="M37" s="62"/>
    </row>
    <row r="38" spans="2:13">
      <c r="B38" s="57"/>
      <c r="I38" s="6"/>
      <c r="M38" s="62"/>
    </row>
    <row r="39" spans="2:13">
      <c r="B39" s="57"/>
      <c r="C39" s="3" t="s">
        <v>11</v>
      </c>
      <c r="D39" s="3"/>
      <c r="E39" s="3"/>
      <c r="F39" s="3"/>
      <c r="G39" s="3"/>
      <c r="H39" s="3"/>
      <c r="I39" s="7" t="s">
        <v>3</v>
      </c>
      <c r="J39" s="5">
        <f>+J23+J35+J37</f>
        <v>0</v>
      </c>
      <c r="L39" s="5">
        <f>+L23+L35+L37</f>
        <v>0</v>
      </c>
      <c r="M39" s="62"/>
    </row>
    <row r="40" spans="2:13">
      <c r="B40" s="57"/>
      <c r="I40" s="6"/>
      <c r="M40" s="62"/>
    </row>
    <row r="41" spans="2:13" ht="24.75" customHeight="1">
      <c r="B41" s="57"/>
      <c r="M41" s="62"/>
    </row>
    <row r="42" spans="2:13" ht="15.75">
      <c r="B42" s="57"/>
      <c r="C42" s="73" t="s">
        <v>2</v>
      </c>
      <c r="M42" s="62"/>
    </row>
    <row r="43" spans="2:13">
      <c r="B43" s="57"/>
      <c r="M43" s="62"/>
    </row>
    <row r="44" spans="2:13" ht="12.75">
      <c r="B44" s="57"/>
      <c r="C44" s="3" t="s">
        <v>49</v>
      </c>
      <c r="E44" s="10"/>
      <c r="H44" s="74"/>
      <c r="I44" s="21"/>
      <c r="J44" s="7" t="s">
        <v>0</v>
      </c>
      <c r="K44" s="7">
        <v>0</v>
      </c>
      <c r="L44" s="7" t="s">
        <v>1</v>
      </c>
      <c r="M44" s="62"/>
    </row>
    <row r="45" spans="2:13" ht="3" customHeight="1">
      <c r="B45" s="57"/>
      <c r="I45" s="6"/>
      <c r="M45" s="62"/>
    </row>
    <row r="46" spans="2:13">
      <c r="B46" s="57"/>
      <c r="E46" s="2" t="s">
        <v>69</v>
      </c>
      <c r="G46" s="2" t="s">
        <v>36</v>
      </c>
      <c r="H46" s="14" t="s">
        <v>34</v>
      </c>
      <c r="I46" s="12"/>
      <c r="J46" s="4">
        <v>0</v>
      </c>
      <c r="K46" s="2">
        <v>0</v>
      </c>
      <c r="L46" s="4">
        <v>0</v>
      </c>
      <c r="M46" s="62"/>
    </row>
    <row r="47" spans="2:13" ht="3" customHeight="1">
      <c r="B47" s="57"/>
      <c r="I47" s="6"/>
      <c r="M47" s="62"/>
    </row>
    <row r="48" spans="2:13">
      <c r="B48" s="57"/>
      <c r="E48" s="2" t="s">
        <v>70</v>
      </c>
      <c r="G48" s="2" t="s">
        <v>37</v>
      </c>
      <c r="H48" s="14" t="s">
        <v>34</v>
      </c>
      <c r="I48" s="12"/>
      <c r="J48" s="4">
        <v>0</v>
      </c>
      <c r="L48" s="4">
        <v>0</v>
      </c>
      <c r="M48" s="62"/>
    </row>
    <row r="49" spans="2:13" ht="3" customHeight="1">
      <c r="B49" s="57"/>
      <c r="I49" s="6"/>
      <c r="M49" s="62"/>
    </row>
    <row r="50" spans="2:13">
      <c r="B50" s="57"/>
      <c r="E50" s="2" t="s">
        <v>71</v>
      </c>
      <c r="G50" s="2" t="s">
        <v>37</v>
      </c>
      <c r="H50" s="14" t="s">
        <v>35</v>
      </c>
      <c r="I50" s="12"/>
      <c r="J50" s="4">
        <v>0</v>
      </c>
      <c r="L50" s="4">
        <v>0</v>
      </c>
      <c r="M50" s="62"/>
    </row>
    <row r="51" spans="2:13" ht="3" customHeight="1">
      <c r="B51" s="57"/>
      <c r="I51" s="6"/>
      <c r="M51" s="62"/>
    </row>
    <row r="52" spans="2:13">
      <c r="B52" s="57"/>
      <c r="E52" s="2" t="s">
        <v>72</v>
      </c>
      <c r="G52" s="2" t="s">
        <v>38</v>
      </c>
      <c r="H52" s="14" t="s">
        <v>35</v>
      </c>
      <c r="I52" s="12"/>
      <c r="J52" s="4">
        <v>0</v>
      </c>
      <c r="L52" s="4">
        <v>0</v>
      </c>
      <c r="M52" s="62"/>
    </row>
    <row r="53" spans="2:13" ht="3" customHeight="1">
      <c r="B53" s="57"/>
      <c r="I53" s="6"/>
      <c r="M53" s="62"/>
    </row>
    <row r="54" spans="2:13">
      <c r="B54" s="57"/>
      <c r="E54" s="2" t="s">
        <v>73</v>
      </c>
      <c r="G54" s="2" t="s">
        <v>37</v>
      </c>
      <c r="I54" s="25"/>
      <c r="J54" s="5">
        <f>(((J46*20*'Detalle de la liquidación'!K41)+(J48*20*2*'Detalle de la liquidación'!K41))/12) + ((J50*20*'Detalle de la liquidación'!K41)+(J52*20*2*'Detalle de la liquidación'!K41))*0.5/12</f>
        <v>0</v>
      </c>
      <c r="L54" s="5">
        <f>(((L46*20*'Detalle de la liquidación'!K41)+(L48*20*2*'Detalle de la liquidación'!K41))/12) + ((L50*20*'Detalle de la liquidación'!K41)+(L52*20*2*'Detalle de la liquidación'!K41))*0.5/12</f>
        <v>0</v>
      </c>
      <c r="M54" s="62"/>
    </row>
    <row r="55" spans="2:13" ht="18.75" customHeight="1">
      <c r="B55" s="57"/>
      <c r="C55" s="43" t="s">
        <v>50</v>
      </c>
      <c r="K55" s="2">
        <v>0</v>
      </c>
      <c r="M55" s="62"/>
    </row>
    <row r="56" spans="2:13">
      <c r="B56" s="57"/>
      <c r="E56" s="2" t="s">
        <v>32</v>
      </c>
      <c r="H56" s="22">
        <v>0</v>
      </c>
      <c r="I56" s="6" t="s">
        <v>3</v>
      </c>
      <c r="J56" s="23">
        <f>IF(H56="0",0,IF(H56="1/2 BPC",1/2*'Detalle de la liquidación'!K41/12,IF(H56="1 BPC",1*'Detalle de la liquidación'!K41/12,IF(H56="2 BPC",2*'Detalle de la liquidación'!K41/12,0))))</f>
        <v>0</v>
      </c>
      <c r="L56" s="11">
        <f>+J56</f>
        <v>0</v>
      </c>
      <c r="M56" s="62"/>
    </row>
    <row r="57" spans="2:13" ht="3" customHeight="1">
      <c r="B57" s="57"/>
      <c r="I57" s="6"/>
      <c r="M57" s="62"/>
    </row>
    <row r="58" spans="2:13">
      <c r="B58" s="57"/>
      <c r="E58" s="2" t="s">
        <v>33</v>
      </c>
      <c r="H58" s="22" t="s">
        <v>54</v>
      </c>
      <c r="I58" s="6" t="s">
        <v>3</v>
      </c>
      <c r="J58" s="24">
        <f>IF(H58="SI",5/6*'Detalle de la liquidación'!K41/12,0)</f>
        <v>0</v>
      </c>
      <c r="L58" s="11">
        <f>+J58</f>
        <v>0</v>
      </c>
      <c r="M58" s="62"/>
    </row>
    <row r="59" spans="2:13" ht="3" customHeight="1">
      <c r="B59" s="57"/>
      <c r="I59" s="6"/>
      <c r="M59" s="62"/>
    </row>
    <row r="60" spans="2:13">
      <c r="B60" s="57"/>
      <c r="E60" s="2" t="s">
        <v>25</v>
      </c>
      <c r="H60" s="76"/>
      <c r="I60" s="6"/>
      <c r="J60" s="4">
        <v>0</v>
      </c>
      <c r="L60" s="4">
        <v>0</v>
      </c>
      <c r="M60" s="62"/>
    </row>
    <row r="61" spans="2:13">
      <c r="B61" s="57"/>
      <c r="M61" s="62"/>
    </row>
    <row r="62" spans="2:13" ht="14.25" customHeight="1">
      <c r="B62" s="57"/>
      <c r="C62" s="42" t="s">
        <v>51</v>
      </c>
      <c r="M62" s="62"/>
    </row>
    <row r="63" spans="2:13">
      <c r="B63" s="57"/>
      <c r="E63" s="2" t="s">
        <v>30</v>
      </c>
      <c r="I63" s="6" t="s">
        <v>3</v>
      </c>
      <c r="J63" s="4">
        <v>0</v>
      </c>
      <c r="L63" s="4">
        <v>0</v>
      </c>
      <c r="M63" s="62"/>
    </row>
    <row r="64" spans="2:13" ht="3" customHeight="1">
      <c r="B64" s="57"/>
      <c r="I64" s="6"/>
      <c r="M64" s="62"/>
    </row>
    <row r="65" spans="2:13">
      <c r="B65" s="57"/>
      <c r="E65" s="2" t="s">
        <v>45</v>
      </c>
      <c r="I65" s="6" t="s">
        <v>3</v>
      </c>
      <c r="J65" s="4">
        <v>0</v>
      </c>
      <c r="L65" s="4">
        <v>0</v>
      </c>
      <c r="M65" s="62"/>
    </row>
    <row r="66" spans="2:13" ht="3" customHeight="1">
      <c r="B66" s="57"/>
      <c r="I66" s="6"/>
      <c r="K66" s="2">
        <v>0</v>
      </c>
      <c r="M66" s="62"/>
    </row>
    <row r="67" spans="2:13">
      <c r="B67" s="57"/>
      <c r="E67" s="2" t="s">
        <v>31</v>
      </c>
      <c r="I67" s="6" t="s">
        <v>3</v>
      </c>
      <c r="J67" s="4">
        <v>0</v>
      </c>
      <c r="L67" s="4">
        <v>0</v>
      </c>
      <c r="M67" s="62"/>
    </row>
    <row r="68" spans="2:13">
      <c r="B68" s="57"/>
      <c r="I68" s="6"/>
      <c r="M68" s="62"/>
    </row>
    <row r="69" spans="2:13">
      <c r="B69" s="57"/>
      <c r="C69" s="3" t="s">
        <v>9</v>
      </c>
      <c r="I69" s="6" t="s">
        <v>3</v>
      </c>
      <c r="J69" s="4">
        <v>0</v>
      </c>
      <c r="L69" s="4">
        <v>0</v>
      </c>
      <c r="M69" s="62"/>
    </row>
    <row r="70" spans="2:13">
      <c r="B70" s="57"/>
      <c r="M70" s="62"/>
    </row>
    <row r="71" spans="2:13">
      <c r="B71" s="57"/>
      <c r="C71" s="3" t="s">
        <v>12</v>
      </c>
      <c r="D71" s="3"/>
      <c r="E71" s="3"/>
      <c r="F71" s="3"/>
      <c r="G71" s="3"/>
      <c r="H71" s="3"/>
      <c r="I71" s="7" t="s">
        <v>3</v>
      </c>
      <c r="J71" s="5">
        <f>J54+J56+J58+J60+J63+J65+J67+J69</f>
        <v>0</v>
      </c>
      <c r="L71" s="5">
        <f>L54+L56+L58+L60+L63+L65+L67+L69</f>
        <v>0</v>
      </c>
      <c r="M71" s="62"/>
    </row>
    <row r="72" spans="2:13">
      <c r="B72" s="57"/>
      <c r="M72" s="62"/>
    </row>
    <row r="73" spans="2:13">
      <c r="B73" s="57"/>
      <c r="M73" s="62"/>
    </row>
    <row r="74" spans="2:13">
      <c r="B74" s="57"/>
      <c r="M74" s="62"/>
    </row>
    <row r="75" spans="2:13" ht="15.75">
      <c r="B75" s="57"/>
      <c r="C75" s="73" t="s">
        <v>6</v>
      </c>
      <c r="M75" s="62"/>
    </row>
    <row r="76" spans="2:13">
      <c r="B76" s="57"/>
      <c r="M76" s="62"/>
    </row>
    <row r="77" spans="2:13">
      <c r="B77" s="57"/>
      <c r="M77" s="62"/>
    </row>
    <row r="78" spans="2:13" ht="11.25" customHeight="1">
      <c r="B78" s="57"/>
      <c r="D78" s="26"/>
      <c r="F78" s="26" t="s">
        <v>42</v>
      </c>
      <c r="G78" s="26"/>
      <c r="J78" s="162" t="s">
        <v>54</v>
      </c>
      <c r="K78" s="163"/>
      <c r="L78" s="164"/>
      <c r="M78" s="62"/>
    </row>
    <row r="79" spans="2:13">
      <c r="B79" s="57"/>
      <c r="M79" s="62"/>
    </row>
    <row r="80" spans="2:13">
      <c r="B80" s="57"/>
      <c r="D80" s="2" t="s">
        <v>40</v>
      </c>
      <c r="I80" s="2" t="s">
        <v>3</v>
      </c>
      <c r="J80" s="11">
        <f>+IF(J78="No",'Detalle de la liquidación'!J36,'Detalle de la liquidación'!J36*0.95)</f>
        <v>0</v>
      </c>
      <c r="L80" s="11">
        <f>+IF(J78="No",'Detalle de la liquidación'!K36,'Detalle de la liquidación'!K36*0.95)</f>
        <v>0</v>
      </c>
      <c r="M80" s="62"/>
    </row>
    <row r="81" spans="2:13">
      <c r="B81" s="57"/>
      <c r="J81" s="12"/>
      <c r="K81" s="12"/>
      <c r="L81" s="12"/>
      <c r="M81" s="62"/>
    </row>
    <row r="82" spans="2:13">
      <c r="B82" s="57"/>
      <c r="D82" s="2" t="s">
        <v>39</v>
      </c>
      <c r="I82" s="2" t="s">
        <v>3</v>
      </c>
      <c r="J82" s="4">
        <v>0</v>
      </c>
      <c r="L82" s="4">
        <v>0</v>
      </c>
      <c r="M82" s="62"/>
    </row>
    <row r="83" spans="2:13">
      <c r="B83" s="57"/>
      <c r="M83" s="62"/>
    </row>
    <row r="84" spans="2:13">
      <c r="B84" s="57"/>
      <c r="D84" s="2" t="s">
        <v>41</v>
      </c>
      <c r="I84" s="2" t="s">
        <v>3</v>
      </c>
      <c r="L84" s="4">
        <v>0</v>
      </c>
      <c r="M84" s="62"/>
    </row>
    <row r="85" spans="2:13">
      <c r="B85" s="57"/>
      <c r="M85" s="62"/>
    </row>
    <row r="86" spans="2:13" ht="15">
      <c r="B86" s="57"/>
      <c r="D86" s="44" t="str">
        <f>IF(+J80+L80-J82-L82-L84&gt;=0,"Anticipo bimestre……………………………………………………………..","Excedente para el próximo bimestre………………………………………………...")</f>
        <v>Anticipo bimestre……………………………………………………………..</v>
      </c>
      <c r="E86" s="8"/>
      <c r="F86" s="8"/>
      <c r="G86" s="8"/>
      <c r="H86" s="8"/>
      <c r="I86" s="8" t="s">
        <v>3</v>
      </c>
      <c r="J86" s="37"/>
      <c r="L86" s="45">
        <f>ABS(+J80+L80-J82-L82-L84)</f>
        <v>0</v>
      </c>
      <c r="M86" s="62"/>
    </row>
    <row r="87" spans="2:13">
      <c r="B87" s="57"/>
      <c r="M87" s="62"/>
    </row>
    <row r="88" spans="2:13">
      <c r="B88" s="57"/>
      <c r="M88" s="62"/>
    </row>
    <row r="89" spans="2:13" ht="12.75">
      <c r="B89" s="57"/>
      <c r="H89" s="67"/>
      <c r="I89" s="67"/>
      <c r="J89" s="75"/>
      <c r="K89" s="75"/>
      <c r="L89" s="67"/>
      <c r="M89" s="62"/>
    </row>
    <row r="90" spans="2:13" ht="12.75">
      <c r="B90" s="57"/>
      <c r="H90" s="67"/>
      <c r="I90" s="67"/>
      <c r="J90" s="67"/>
      <c r="K90" s="67"/>
      <c r="L90" s="75"/>
      <c r="M90" s="62"/>
    </row>
    <row r="91" spans="2:13">
      <c r="B91" s="57"/>
      <c r="M91" s="62"/>
    </row>
    <row r="92" spans="2:13">
      <c r="B92" s="57"/>
      <c r="L92" s="77" t="s">
        <v>26</v>
      </c>
      <c r="M92" s="62"/>
    </row>
    <row r="93" spans="2:13" hidden="1">
      <c r="B93" s="57"/>
      <c r="M93" s="62"/>
    </row>
    <row r="94" spans="2:13" hidden="1">
      <c r="B94" s="57"/>
      <c r="M94" s="62"/>
    </row>
    <row r="95" spans="2:13" hidden="1">
      <c r="B95" s="57"/>
      <c r="M95" s="62"/>
    </row>
    <row r="96" spans="2:13" hidden="1">
      <c r="B96" s="57"/>
      <c r="M96" s="62"/>
    </row>
    <row r="97" spans="2:13" hidden="1">
      <c r="B97" s="57"/>
      <c r="M97" s="62"/>
    </row>
    <row r="98" spans="2:13" hidden="1">
      <c r="B98" s="57"/>
      <c r="M98" s="62"/>
    </row>
    <row r="99" spans="2:13" hidden="1">
      <c r="B99" s="57"/>
      <c r="M99" s="62"/>
    </row>
    <row r="100" spans="2:13" hidden="1">
      <c r="B100" s="57"/>
      <c r="M100" s="62"/>
    </row>
    <row r="101" spans="2:13" hidden="1">
      <c r="B101" s="57"/>
      <c r="M101" s="62"/>
    </row>
    <row r="102" spans="2:13" hidden="1">
      <c r="B102" s="57"/>
      <c r="M102" s="62"/>
    </row>
    <row r="103" spans="2:13" hidden="1">
      <c r="B103" s="57"/>
      <c r="M103" s="62"/>
    </row>
    <row r="104" spans="2:13" hidden="1">
      <c r="B104" s="57"/>
      <c r="M104" s="62"/>
    </row>
    <row r="105" spans="2:13" hidden="1">
      <c r="B105" s="57"/>
      <c r="M105" s="62"/>
    </row>
    <row r="106" spans="2:13" hidden="1">
      <c r="B106" s="57"/>
      <c r="M106" s="62"/>
    </row>
    <row r="107" spans="2:13" hidden="1">
      <c r="B107" s="57"/>
      <c r="M107" s="62"/>
    </row>
    <row r="108" spans="2:13" hidden="1">
      <c r="B108" s="57"/>
      <c r="M108" s="62"/>
    </row>
    <row r="109" spans="2:13" hidden="1">
      <c r="B109" s="57"/>
      <c r="M109" s="62"/>
    </row>
    <row r="110" spans="2:13" hidden="1">
      <c r="B110" s="57"/>
      <c r="M110" s="62"/>
    </row>
    <row r="111" spans="2:13" hidden="1">
      <c r="B111" s="57"/>
      <c r="M111" s="62"/>
    </row>
    <row r="112" spans="2:13" hidden="1">
      <c r="B112" s="57"/>
      <c r="M112" s="62"/>
    </row>
    <row r="113" spans="2:13">
      <c r="B113" s="57"/>
      <c r="M113" s="62"/>
    </row>
    <row r="114" spans="2:13">
      <c r="B114" s="57"/>
      <c r="M114" s="62"/>
    </row>
    <row r="115" spans="2:13">
      <c r="B115" s="57"/>
      <c r="M115" s="62"/>
    </row>
    <row r="116" spans="2:13">
      <c r="B116" s="57"/>
      <c r="M116" s="62"/>
    </row>
    <row r="117" spans="2:13">
      <c r="B117" s="64"/>
      <c r="C117" s="65"/>
      <c r="D117" s="65"/>
      <c r="E117" s="65"/>
      <c r="F117" s="65"/>
      <c r="G117" s="65"/>
      <c r="H117" s="65"/>
      <c r="I117" s="65"/>
      <c r="J117" s="65"/>
      <c r="K117" s="65"/>
      <c r="L117" s="65"/>
      <c r="M117" s="66"/>
    </row>
  </sheetData>
  <sheetProtection sheet="1" objects="1" scenarios="1" insertHyperlinks="0" selectLockedCells="1"/>
  <protectedRanges>
    <protectedRange sqref="L92" name="Rango1_1"/>
  </protectedRanges>
  <mergeCells count="2">
    <mergeCell ref="J78:L78"/>
    <mergeCell ref="J16:L16"/>
  </mergeCells>
  <phoneticPr fontId="4" type="noConversion"/>
  <conditionalFormatting sqref="J58 J56">
    <cfRule type="expression" dxfId="0" priority="1" stopIfTrue="1">
      <formula>#REF!=5</formula>
    </cfRule>
  </conditionalFormatting>
  <dataValidations xWindow="790" yWindow="203" count="8">
    <dataValidation type="list" allowBlank="1" showInputMessage="1" showErrorMessage="1" sqref="H58:H59">
      <formula1>"SI, NO"</formula1>
    </dataValidation>
    <dataValidation type="list" allowBlank="1" showInputMessage="1" showErrorMessage="1" sqref="H57">
      <formula1>"0, 1/2 BPC, 1 BPC, 5/3 BPC"</formula1>
    </dataValidation>
    <dataValidation allowBlank="1" showInputMessage="1" showErrorMessage="1" promptTitle="Aclaración" sqref="J56:K59"/>
    <dataValidation type="list" allowBlank="1" showInputMessage="1" showErrorMessage="1" sqref="J78:L78">
      <formula1>"Si, No"</formula1>
    </dataValidation>
    <dataValidation type="whole" allowBlank="1" showInputMessage="1" showErrorMessage="1" promptTitle="Escribanos:" prompt="Los importes facturados correspondientes a los aportes a la Caja Notarial de Seguirdad Social, deberán ingresarse en la celda: &quot;Total de otros ingresos computables Categoría II&quot; (ver Instructivo)." sqref="K19">
      <formula1>0</formula1>
      <formula2>1000000000</formula2>
    </dataValidation>
    <dataValidation allowBlank="1" showInputMessage="1" showErrorMessage="1" promptTitle="Escribanos:" prompt="Los importes facturados correspondientes a los aportes a la Caja Notarial de Seguirdad Social, deberán ingresarse en la celda: &quot;Otros&quot; (ver Instructivo)." sqref="L19"/>
    <dataValidation type="whole" allowBlank="1" showInputMessage="1" showErrorMessage="1" promptTitle="Escribanos:" prompt="Los importes facturados correspondientes a los aportes a la Caja Notarial de Seguirdad Social, deberán ingresarse en la celda: &quot;Otros&quot; (ver Instructivo)." sqref="J19">
      <formula1>0</formula1>
      <formula2>1000000000</formula2>
    </dataValidation>
    <dataValidation type="list" allowBlank="1" showInputMessage="1" showErrorMessage="1" sqref="H56">
      <formula1>"0, 1/2 BPC, 1 BPC, 2 BPC"</formula1>
    </dataValidation>
  </dataValidations>
  <printOptions horizontalCentered="1" verticalCentered="1"/>
  <pageMargins left="0.43307086614173229" right="0.59055118110236227" top="0.35433070866141736" bottom="0.35433070866141736" header="0" footer="0"/>
  <pageSetup paperSize="9" scale="93" orientation="portrait" r:id="rId1"/>
  <headerFooter alignWithMargins="0">
    <oddFooter>Página &amp;P</oddFooter>
  </headerFooter>
  <ignoredErrors>
    <ignoredError sqref="L56" unlockedFormula="1"/>
    <ignoredError sqref="H52 H50 H48 H46" numberStoredAsText="1"/>
  </ignoredErrors>
  <drawing r:id="rId2"/>
</worksheet>
</file>

<file path=xl/worksheets/sheet3.xml><?xml version="1.0" encoding="utf-8"?>
<worksheet xmlns="http://schemas.openxmlformats.org/spreadsheetml/2006/main" xmlns:r="http://schemas.openxmlformats.org/officeDocument/2006/relationships">
  <sheetPr codeName="Hoja3">
    <pageSetUpPr fitToPage="1"/>
  </sheetPr>
  <dimension ref="A1:M65536"/>
  <sheetViews>
    <sheetView showGridLines="0" showRowColHeaders="0" topLeftCell="B1" workbookViewId="0">
      <selection activeCell="K41" sqref="K41"/>
    </sheetView>
  </sheetViews>
  <sheetFormatPr baseColWidth="10" defaultColWidth="0" defaultRowHeight="12.75" customHeight="1" zeroHeight="1"/>
  <cols>
    <col min="1" max="1" width="11.42578125" style="15" hidden="1" customWidth="1"/>
    <col min="2" max="2" width="7" style="31" customWidth="1"/>
    <col min="3" max="3" width="4.140625" style="83" customWidth="1"/>
    <col min="4" max="5" width="13.7109375" style="83" customWidth="1"/>
    <col min="6" max="6" width="11.42578125" style="83" customWidth="1"/>
    <col min="7" max="8" width="11.5703125" style="83" bestFit="1" customWidth="1"/>
    <col min="9" max="9" width="11.42578125" style="83" customWidth="1"/>
    <col min="10" max="11" width="9.85546875" style="83" customWidth="1"/>
    <col min="12" max="12" width="2.5703125" style="83" customWidth="1"/>
    <col min="13" max="13" width="6.42578125" style="83" customWidth="1"/>
    <col min="14" max="16384" width="11.42578125" style="15" hidden="1"/>
  </cols>
  <sheetData>
    <row r="1" spans="1:13" s="35" customFormat="1" ht="12.75" customHeight="1">
      <c r="B1" s="31"/>
    </row>
    <row r="2" spans="1:13">
      <c r="A2" s="13"/>
      <c r="B2" s="28"/>
      <c r="C2" s="81"/>
      <c r="D2" s="81"/>
      <c r="E2" s="81"/>
      <c r="F2" s="82"/>
      <c r="G2" s="81"/>
      <c r="H2" s="81"/>
      <c r="I2" s="81"/>
      <c r="J2" s="81"/>
      <c r="K2" s="81"/>
      <c r="L2" s="81"/>
      <c r="M2" s="81"/>
    </row>
    <row r="3" spans="1:13" ht="15.75">
      <c r="A3" s="13"/>
      <c r="B3" s="28"/>
      <c r="C3" s="81"/>
      <c r="E3" s="84"/>
      <c r="F3" s="84"/>
      <c r="G3" s="85" t="s">
        <v>52</v>
      </c>
      <c r="H3" s="84"/>
      <c r="I3" s="84"/>
      <c r="J3" s="84"/>
      <c r="K3" s="84"/>
      <c r="L3" s="84"/>
      <c r="M3" s="84"/>
    </row>
    <row r="4" spans="1:13" ht="15.75">
      <c r="A4" s="13"/>
      <c r="B4" s="28"/>
      <c r="C4" s="81"/>
      <c r="E4" s="84"/>
      <c r="F4" s="84"/>
      <c r="G4" s="86" t="s">
        <v>53</v>
      </c>
      <c r="H4" s="84"/>
      <c r="I4" s="84"/>
      <c r="J4" s="84"/>
      <c r="K4" s="84"/>
      <c r="L4" s="84"/>
      <c r="M4" s="84"/>
    </row>
    <row r="5" spans="1:13" ht="15.75">
      <c r="A5" s="13"/>
      <c r="B5" s="28"/>
      <c r="C5" s="81"/>
      <c r="E5" s="87"/>
      <c r="F5" s="87"/>
      <c r="G5" s="86" t="s">
        <v>78</v>
      </c>
      <c r="H5" s="87"/>
      <c r="I5" s="87"/>
      <c r="J5" s="87"/>
      <c r="K5" s="87"/>
      <c r="L5" s="87"/>
      <c r="M5" s="87"/>
    </row>
    <row r="6" spans="1:13" s="48" customFormat="1" ht="15.75" customHeight="1" thickBot="1">
      <c r="A6" s="13"/>
      <c r="B6" s="28"/>
      <c r="C6" s="88"/>
      <c r="D6" s="88"/>
      <c r="E6" s="88"/>
      <c r="F6" s="88"/>
      <c r="G6" s="88"/>
      <c r="H6" s="88"/>
      <c r="I6" s="88"/>
      <c r="J6" s="88"/>
      <c r="K6" s="88"/>
      <c r="L6" s="88"/>
      <c r="M6" s="88"/>
    </row>
    <row r="7" spans="1:13" ht="15.75">
      <c r="A7" s="13"/>
      <c r="B7" s="28"/>
      <c r="C7" s="81"/>
      <c r="D7" s="89"/>
      <c r="E7" s="86"/>
      <c r="F7" s="82"/>
      <c r="G7" s="81"/>
      <c r="H7" s="81"/>
      <c r="I7" s="81"/>
      <c r="J7" s="81"/>
      <c r="K7" s="81"/>
      <c r="L7" s="81"/>
      <c r="M7" s="81"/>
    </row>
    <row r="8" spans="1:13" ht="14.25" customHeight="1">
      <c r="A8" s="13"/>
      <c r="B8" s="28"/>
      <c r="C8" s="81"/>
      <c r="J8" s="90"/>
      <c r="L8" s="81"/>
      <c r="M8" s="81"/>
    </row>
    <row r="9" spans="1:13">
      <c r="A9" s="13"/>
      <c r="B9" s="28"/>
      <c r="C9" s="81"/>
      <c r="L9" s="91"/>
      <c r="M9" s="81"/>
    </row>
    <row r="10" spans="1:13">
      <c r="A10" s="13"/>
      <c r="B10" s="28"/>
      <c r="C10" s="81"/>
      <c r="D10" s="81"/>
      <c r="E10" s="81"/>
      <c r="F10" s="82"/>
      <c r="G10" s="81"/>
      <c r="H10" s="81"/>
      <c r="J10" s="140" t="s">
        <v>0</v>
      </c>
      <c r="K10" s="140" t="s">
        <v>1</v>
      </c>
      <c r="L10" s="91"/>
      <c r="M10" s="91"/>
    </row>
    <row r="11" spans="1:13" ht="18" customHeight="1">
      <c r="A11" s="13"/>
      <c r="B11" s="28"/>
      <c r="C11" s="81"/>
      <c r="D11" s="92" t="s">
        <v>43</v>
      </c>
      <c r="E11" s="81"/>
      <c r="F11" s="82"/>
      <c r="G11" s="81"/>
      <c r="H11" s="91"/>
      <c r="J11" s="93">
        <f>+'Ingreso de datos'!J39</f>
        <v>0</v>
      </c>
      <c r="K11" s="93">
        <f>+'Ingreso de datos'!L39</f>
        <v>0</v>
      </c>
      <c r="L11" s="81"/>
      <c r="M11" s="91"/>
    </row>
    <row r="12" spans="1:13">
      <c r="A12" s="13"/>
      <c r="B12" s="28"/>
      <c r="C12" s="81"/>
      <c r="D12" s="92" t="s">
        <v>44</v>
      </c>
      <c r="E12" s="81"/>
      <c r="F12" s="82"/>
      <c r="G12" s="81"/>
      <c r="H12" s="91"/>
      <c r="J12" s="93">
        <f>+'Ingreso de datos'!J71</f>
        <v>0</v>
      </c>
      <c r="K12" s="93">
        <f>+'Ingreso de datos'!L71</f>
        <v>0</v>
      </c>
      <c r="L12" s="94"/>
      <c r="M12" s="81"/>
    </row>
    <row r="13" spans="1:13">
      <c r="A13" s="13"/>
      <c r="B13" s="28"/>
      <c r="C13" s="81"/>
      <c r="F13" s="94"/>
      <c r="G13" s="94"/>
      <c r="H13" s="94"/>
      <c r="K13" s="94"/>
      <c r="L13" s="94"/>
      <c r="M13" s="81"/>
    </row>
    <row r="14" spans="1:13" ht="8.25" customHeight="1">
      <c r="A14" s="13"/>
      <c r="B14" s="28"/>
      <c r="C14" s="81"/>
      <c r="D14" s="95"/>
      <c r="E14" s="94"/>
      <c r="F14" s="94"/>
      <c r="G14" s="94"/>
      <c r="H14" s="94"/>
      <c r="I14" s="81"/>
      <c r="J14" s="96"/>
      <c r="K14" s="96"/>
      <c r="L14" s="96"/>
      <c r="M14" s="81"/>
    </row>
    <row r="15" spans="1:13" ht="8.25" hidden="1" customHeight="1">
      <c r="A15" s="13"/>
      <c r="B15" s="28"/>
      <c r="C15" s="81"/>
      <c r="D15" s="95"/>
      <c r="E15" s="94"/>
      <c r="F15" s="94"/>
      <c r="G15" s="94"/>
      <c r="H15" s="94"/>
      <c r="I15" s="81"/>
      <c r="J15" s="96"/>
      <c r="K15" s="96"/>
      <c r="L15" s="96"/>
      <c r="M15" s="81"/>
    </row>
    <row r="16" spans="1:13" ht="15" hidden="1">
      <c r="A16" s="13"/>
      <c r="B16" s="28"/>
      <c r="C16" s="81"/>
      <c r="F16" s="94"/>
      <c r="G16" s="94"/>
      <c r="H16" s="94"/>
      <c r="I16" s="81"/>
      <c r="J16" s="96"/>
      <c r="K16" s="96"/>
      <c r="L16" s="96"/>
      <c r="M16" s="81"/>
    </row>
    <row r="17" spans="1:13" s="17" customFormat="1" ht="15" hidden="1">
      <c r="A17" s="9"/>
      <c r="B17" s="28"/>
      <c r="C17" s="94"/>
      <c r="D17" s="97"/>
      <c r="E17" s="98"/>
      <c r="F17" s="94"/>
      <c r="G17" s="94"/>
      <c r="H17" s="94"/>
      <c r="I17" s="94"/>
      <c r="J17" s="96"/>
      <c r="K17" s="96"/>
      <c r="L17" s="96"/>
      <c r="M17" s="94"/>
    </row>
    <row r="18" spans="1:13">
      <c r="A18" s="13"/>
      <c r="B18" s="28"/>
      <c r="C18" s="81"/>
      <c r="D18" s="99" t="s">
        <v>13</v>
      </c>
      <c r="E18" s="94"/>
      <c r="F18" s="94"/>
      <c r="G18" s="94"/>
      <c r="H18" s="94"/>
      <c r="I18" s="100"/>
      <c r="J18" s="94"/>
      <c r="K18" s="94"/>
      <c r="L18" s="94"/>
      <c r="M18" s="81"/>
    </row>
    <row r="19" spans="1:13" ht="6.75" customHeight="1">
      <c r="A19" s="13"/>
      <c r="B19" s="28"/>
      <c r="C19" s="81"/>
      <c r="D19" s="81"/>
      <c r="E19" s="82"/>
      <c r="F19" s="81"/>
      <c r="G19" s="81"/>
      <c r="H19" s="81"/>
      <c r="I19" s="81"/>
      <c r="J19" s="81"/>
      <c r="K19" s="81"/>
      <c r="L19" s="81"/>
      <c r="M19" s="81"/>
    </row>
    <row r="20" spans="1:13" s="19" customFormat="1" ht="24.75" customHeight="1">
      <c r="A20" s="18"/>
      <c r="B20" s="29"/>
      <c r="C20" s="101"/>
      <c r="D20" s="102" t="s">
        <v>14</v>
      </c>
      <c r="E20" s="103" t="s">
        <v>15</v>
      </c>
      <c r="F20" s="103" t="s">
        <v>16</v>
      </c>
      <c r="G20" s="103" t="s">
        <v>19</v>
      </c>
      <c r="H20" s="103" t="s">
        <v>20</v>
      </c>
      <c r="I20" s="102" t="s">
        <v>17</v>
      </c>
      <c r="J20" s="103" t="s">
        <v>21</v>
      </c>
      <c r="K20" s="103" t="s">
        <v>22</v>
      </c>
      <c r="L20" s="104"/>
      <c r="M20" s="101"/>
    </row>
    <row r="21" spans="1:13" ht="17.25" customHeight="1">
      <c r="A21" s="16">
        <f>+J11</f>
        <v>0</v>
      </c>
      <c r="B21" s="30">
        <f>+K11</f>
        <v>0</v>
      </c>
      <c r="C21" s="105"/>
      <c r="D21" s="106" t="s">
        <v>28</v>
      </c>
      <c r="E21" s="107">
        <v>0</v>
      </c>
      <c r="F21" s="107">
        <f>+'Detalle de la liquidación'!K41*7</f>
        <v>46032</v>
      </c>
      <c r="G21" s="107">
        <f t="shared" ref="G21:G27" si="0">MIN(A21,(F21-E21))</f>
        <v>0</v>
      </c>
      <c r="H21" s="107">
        <f t="shared" ref="H21:H27" si="1">MIN(B21,(F21-E21))</f>
        <v>0</v>
      </c>
      <c r="I21" s="108">
        <v>0</v>
      </c>
      <c r="J21" s="107">
        <f t="shared" ref="J21:J28" si="2">+G21*I21</f>
        <v>0</v>
      </c>
      <c r="K21" s="107">
        <f t="shared" ref="K21:K28" si="3">+H21*I21</f>
        <v>0</v>
      </c>
      <c r="L21" s="109"/>
      <c r="M21" s="81"/>
    </row>
    <row r="22" spans="1:13">
      <c r="A22" s="16">
        <f t="shared" ref="A22:A28" si="4">IF(A21&gt;(F21-E21),A21-(F21-E21),0)</f>
        <v>0</v>
      </c>
      <c r="B22" s="31">
        <f t="shared" ref="B22:B27" si="5">IF(B21&gt;(F21-E21),B21-(F21-E21),0)</f>
        <v>0</v>
      </c>
      <c r="D22" s="106" t="s">
        <v>29</v>
      </c>
      <c r="E22" s="107">
        <f t="shared" ref="E22:E28" si="6">+F21</f>
        <v>46032</v>
      </c>
      <c r="F22" s="107">
        <f>+'Detalle de la liquidación'!K41*10</f>
        <v>65760</v>
      </c>
      <c r="G22" s="107">
        <f t="shared" si="0"/>
        <v>0</v>
      </c>
      <c r="H22" s="107">
        <f t="shared" si="1"/>
        <v>0</v>
      </c>
      <c r="I22" s="108">
        <v>0.1</v>
      </c>
      <c r="J22" s="107">
        <f t="shared" si="2"/>
        <v>0</v>
      </c>
      <c r="K22" s="107">
        <f t="shared" si="3"/>
        <v>0</v>
      </c>
      <c r="L22" s="109"/>
      <c r="M22" s="81"/>
    </row>
    <row r="23" spans="1:13">
      <c r="A23" s="16">
        <f t="shared" si="4"/>
        <v>0</v>
      </c>
      <c r="B23" s="31">
        <f t="shared" si="5"/>
        <v>0</v>
      </c>
      <c r="D23" s="106" t="s">
        <v>18</v>
      </c>
      <c r="E23" s="107">
        <f t="shared" si="6"/>
        <v>65760</v>
      </c>
      <c r="F23" s="107">
        <f>+'Detalle de la liquidación'!K41*15</f>
        <v>98640</v>
      </c>
      <c r="G23" s="107">
        <f t="shared" si="0"/>
        <v>0</v>
      </c>
      <c r="H23" s="107">
        <f t="shared" si="1"/>
        <v>0</v>
      </c>
      <c r="I23" s="108">
        <v>0.15</v>
      </c>
      <c r="J23" s="107">
        <f t="shared" si="2"/>
        <v>0</v>
      </c>
      <c r="K23" s="107">
        <f t="shared" si="3"/>
        <v>0</v>
      </c>
      <c r="L23" s="109"/>
      <c r="M23" s="81"/>
    </row>
    <row r="24" spans="1:13">
      <c r="A24" s="16">
        <f t="shared" si="4"/>
        <v>0</v>
      </c>
      <c r="B24" s="31">
        <f t="shared" si="5"/>
        <v>0</v>
      </c>
      <c r="D24" s="106" t="s">
        <v>62</v>
      </c>
      <c r="E24" s="107">
        <f t="shared" si="6"/>
        <v>98640</v>
      </c>
      <c r="F24" s="107">
        <f>+'Detalle de la liquidación'!K41*30</f>
        <v>197280</v>
      </c>
      <c r="G24" s="107">
        <f t="shared" si="0"/>
        <v>0</v>
      </c>
      <c r="H24" s="107">
        <f t="shared" si="1"/>
        <v>0</v>
      </c>
      <c r="I24" s="108">
        <v>0.24</v>
      </c>
      <c r="J24" s="107">
        <f t="shared" si="2"/>
        <v>0</v>
      </c>
      <c r="K24" s="107">
        <f t="shared" si="3"/>
        <v>0</v>
      </c>
      <c r="L24" s="109"/>
      <c r="M24" s="81"/>
    </row>
    <row r="25" spans="1:13">
      <c r="A25" s="16">
        <f t="shared" si="4"/>
        <v>0</v>
      </c>
      <c r="B25" s="31">
        <f t="shared" si="5"/>
        <v>0</v>
      </c>
      <c r="D25" s="106" t="s">
        <v>63</v>
      </c>
      <c r="E25" s="107">
        <f t="shared" si="6"/>
        <v>197280</v>
      </c>
      <c r="F25" s="107">
        <f>+'Detalle de la liquidación'!K41*50</f>
        <v>328800</v>
      </c>
      <c r="G25" s="107">
        <f t="shared" si="0"/>
        <v>0</v>
      </c>
      <c r="H25" s="107">
        <f t="shared" si="1"/>
        <v>0</v>
      </c>
      <c r="I25" s="108">
        <v>0.25</v>
      </c>
      <c r="J25" s="107">
        <f t="shared" si="2"/>
        <v>0</v>
      </c>
      <c r="K25" s="107">
        <f t="shared" si="3"/>
        <v>0</v>
      </c>
      <c r="L25" s="109"/>
      <c r="M25" s="81"/>
    </row>
    <row r="26" spans="1:13">
      <c r="A26" s="16">
        <f t="shared" si="4"/>
        <v>0</v>
      </c>
      <c r="B26" s="31">
        <f t="shared" si="5"/>
        <v>0</v>
      </c>
      <c r="D26" s="106" t="s">
        <v>46</v>
      </c>
      <c r="E26" s="107">
        <f t="shared" si="6"/>
        <v>328800</v>
      </c>
      <c r="F26" s="107">
        <f>+'Detalle de la liquidación'!K41*75</f>
        <v>493200</v>
      </c>
      <c r="G26" s="107">
        <f>MIN(A26,(F26-E26))</f>
        <v>0</v>
      </c>
      <c r="H26" s="107">
        <f>MIN(B26,(F26-E26))</f>
        <v>0</v>
      </c>
      <c r="I26" s="108">
        <v>0.27</v>
      </c>
      <c r="J26" s="107">
        <f>+G26*I26</f>
        <v>0</v>
      </c>
      <c r="K26" s="107">
        <f>+H26*I26</f>
        <v>0</v>
      </c>
      <c r="L26" s="109"/>
      <c r="M26" s="81"/>
    </row>
    <row r="27" spans="1:13">
      <c r="A27" s="16">
        <f t="shared" si="4"/>
        <v>0</v>
      </c>
      <c r="B27" s="31">
        <f t="shared" si="5"/>
        <v>0</v>
      </c>
      <c r="D27" s="106" t="s">
        <v>47</v>
      </c>
      <c r="E27" s="107">
        <f t="shared" si="6"/>
        <v>493200</v>
      </c>
      <c r="F27" s="107">
        <f>+'Detalle de la liquidación'!K41*115</f>
        <v>756240</v>
      </c>
      <c r="G27" s="107">
        <f t="shared" si="0"/>
        <v>0</v>
      </c>
      <c r="H27" s="107">
        <f t="shared" si="1"/>
        <v>0</v>
      </c>
      <c r="I27" s="108">
        <v>0.31</v>
      </c>
      <c r="J27" s="107">
        <f>+G27*I27</f>
        <v>0</v>
      </c>
      <c r="K27" s="107">
        <f>+H27*I27</f>
        <v>0</v>
      </c>
      <c r="L27" s="109"/>
      <c r="M27" s="81"/>
    </row>
    <row r="28" spans="1:13">
      <c r="A28" s="16">
        <f t="shared" si="4"/>
        <v>0</v>
      </c>
      <c r="B28" s="31">
        <f>IF(B27&gt;(F27-E27),B27-(F27-E27),0)</f>
        <v>0</v>
      </c>
      <c r="D28" s="110" t="s">
        <v>48</v>
      </c>
      <c r="E28" s="107">
        <f t="shared" si="6"/>
        <v>756240</v>
      </c>
      <c r="F28" s="111"/>
      <c r="G28" s="107">
        <f>A28</f>
        <v>0</v>
      </c>
      <c r="H28" s="107">
        <f>B28</f>
        <v>0</v>
      </c>
      <c r="I28" s="108">
        <v>0.36</v>
      </c>
      <c r="J28" s="107">
        <f t="shared" si="2"/>
        <v>0</v>
      </c>
      <c r="K28" s="107">
        <f t="shared" si="3"/>
        <v>0</v>
      </c>
      <c r="L28" s="109"/>
      <c r="M28" s="81"/>
    </row>
    <row r="29" spans="1:13" ht="14.25">
      <c r="A29" s="13"/>
      <c r="B29" s="28"/>
      <c r="C29" s="81"/>
      <c r="D29" s="112"/>
      <c r="E29" s="113"/>
      <c r="F29" s="114"/>
      <c r="G29" s="115">
        <f>SUM(G21:G28)</f>
        <v>0</v>
      </c>
      <c r="H29" s="115">
        <f>SUM(H21:H28)</f>
        <v>0</v>
      </c>
      <c r="I29" s="116"/>
      <c r="J29" s="115">
        <f>SUM(J21:J28)</f>
        <v>0</v>
      </c>
      <c r="K29" s="115">
        <f>SUM(K21:K28)</f>
        <v>0</v>
      </c>
      <c r="L29" s="93"/>
      <c r="M29" s="81"/>
    </row>
    <row r="30" spans="1:13" ht="14.25">
      <c r="A30" s="13"/>
      <c r="B30" s="28"/>
      <c r="C30" s="81"/>
      <c r="D30" s="81"/>
      <c r="E30" s="82"/>
      <c r="F30" s="117"/>
      <c r="G30" s="109"/>
      <c r="H30" s="109"/>
      <c r="I30" s="118"/>
      <c r="J30" s="93"/>
      <c r="K30" s="93"/>
      <c r="L30" s="93"/>
      <c r="M30" s="81"/>
    </row>
    <row r="31" spans="1:13" s="19" customFormat="1" ht="24" customHeight="1">
      <c r="A31" s="18"/>
      <c r="B31" s="29"/>
      <c r="C31" s="119"/>
      <c r="D31" s="79" t="s">
        <v>66</v>
      </c>
      <c r="E31" s="79" t="s">
        <v>67</v>
      </c>
      <c r="F31" s="120" t="s">
        <v>7</v>
      </c>
      <c r="G31" s="120" t="s">
        <v>8</v>
      </c>
      <c r="H31" s="120" t="s">
        <v>64</v>
      </c>
      <c r="I31" s="120" t="s">
        <v>65</v>
      </c>
      <c r="J31" s="121" t="s">
        <v>23</v>
      </c>
      <c r="K31" s="121" t="s">
        <v>24</v>
      </c>
      <c r="L31" s="104"/>
      <c r="M31" s="101"/>
    </row>
    <row r="32" spans="1:13" ht="16.5" customHeight="1">
      <c r="A32" s="20">
        <f>J12</f>
        <v>0</v>
      </c>
      <c r="B32" s="32">
        <f>K12</f>
        <v>0</v>
      </c>
      <c r="C32" s="122"/>
      <c r="D32" s="123">
        <f>J11-'Ingreso de datos'!J33-'Ingreso de datos'!J31-'Ingreso de datos'!J21</f>
        <v>0</v>
      </c>
      <c r="E32" s="123">
        <f>+K11-'Ingreso de datos'!L33-'Ingreso de datos'!L31-'Ingreso de datos'!L21</f>
        <v>0</v>
      </c>
      <c r="F32" s="123">
        <f>+J12</f>
        <v>0</v>
      </c>
      <c r="G32" s="123">
        <f>+K12</f>
        <v>0</v>
      </c>
      <c r="H32" s="78">
        <f>IF(D32&gt;15*$K$41,8%,14%)</f>
        <v>0.14000000000000001</v>
      </c>
      <c r="I32" s="78">
        <f>IF(E32&gt;15*$K$41,8%,14%)</f>
        <v>0.14000000000000001</v>
      </c>
      <c r="J32" s="123">
        <f>+F32*H32</f>
        <v>0</v>
      </c>
      <c r="K32" s="123">
        <f>+G32*I32</f>
        <v>0</v>
      </c>
      <c r="L32" s="109"/>
      <c r="M32" s="81"/>
    </row>
    <row r="33" spans="1:13">
      <c r="A33" s="15">
        <f>IF(A32&gt;(F32-E32),A32-(F32-E32),0)</f>
        <v>0</v>
      </c>
      <c r="B33" s="31">
        <f>IF(B32&gt;(F32-E32),B32-(F32-E32),0)</f>
        <v>0</v>
      </c>
      <c r="D33" s="124"/>
      <c r="E33" s="109"/>
      <c r="F33" s="109"/>
      <c r="G33" s="125"/>
      <c r="H33" s="125"/>
      <c r="I33" s="126"/>
      <c r="J33" s="109"/>
      <c r="K33" s="109"/>
      <c r="L33" s="109"/>
      <c r="M33" s="81"/>
    </row>
    <row r="34" spans="1:13" ht="13.5" thickBot="1">
      <c r="D34" s="127"/>
      <c r="E34" s="127"/>
      <c r="F34" s="127"/>
      <c r="G34" s="128"/>
      <c r="H34" s="128"/>
      <c r="I34" s="128"/>
      <c r="J34" s="128"/>
      <c r="K34" s="128"/>
    </row>
    <row r="35" spans="1:13" ht="7.5" customHeight="1" thickTop="1">
      <c r="D35" s="129"/>
      <c r="E35" s="129"/>
      <c r="F35" s="129"/>
    </row>
    <row r="36" spans="1:13" ht="15">
      <c r="A36" s="13"/>
      <c r="B36" s="28"/>
      <c r="C36" s="81"/>
      <c r="D36" s="130" t="s">
        <v>10</v>
      </c>
      <c r="E36" s="94"/>
      <c r="F36" s="94"/>
      <c r="G36" s="94"/>
      <c r="H36" s="96"/>
      <c r="J36" s="96">
        <f>IF(J29-J32&gt;0,J29-J32,0)</f>
        <v>0</v>
      </c>
      <c r="K36" s="96">
        <f>IF(K29-K32&gt;0,K29-K32,0)</f>
        <v>0</v>
      </c>
      <c r="L36" s="96"/>
      <c r="M36" s="81"/>
    </row>
    <row r="37" spans="1:13" ht="13.5" thickBot="1">
      <c r="D37" s="127"/>
      <c r="E37" s="127"/>
      <c r="F37" s="127"/>
      <c r="G37" s="128"/>
      <c r="H37" s="128"/>
      <c r="I37" s="128"/>
      <c r="J37" s="128"/>
      <c r="K37" s="128"/>
    </row>
    <row r="38" spans="1:13" ht="13.5" thickTop="1">
      <c r="D38" s="129"/>
      <c r="E38" s="129"/>
      <c r="F38" s="129"/>
    </row>
    <row r="39" spans="1:13">
      <c r="C39" s="131"/>
      <c r="E39" s="131"/>
      <c r="F39" s="131"/>
      <c r="G39" s="131"/>
      <c r="H39" s="131"/>
      <c r="I39" s="131"/>
      <c r="J39" s="131"/>
      <c r="K39" s="131"/>
      <c r="L39" s="131"/>
      <c r="M39" s="131"/>
    </row>
    <row r="40" spans="1:13" ht="15">
      <c r="C40" s="131"/>
      <c r="D40" s="132"/>
      <c r="E40" s="131"/>
      <c r="F40" s="131"/>
      <c r="G40" s="131"/>
      <c r="H40" s="131"/>
      <c r="I40" s="131"/>
      <c r="J40" s="131"/>
      <c r="K40" s="131"/>
      <c r="L40" s="131"/>
      <c r="M40" s="131"/>
    </row>
    <row r="41" spans="1:13" ht="15.75">
      <c r="C41" s="131"/>
      <c r="D41" s="133"/>
      <c r="E41" s="131"/>
      <c r="F41" s="131"/>
      <c r="G41" s="138" t="s">
        <v>77</v>
      </c>
      <c r="H41" s="134"/>
      <c r="I41" s="134"/>
      <c r="J41" s="134" t="s">
        <v>3</v>
      </c>
      <c r="K41" s="80">
        <v>6576</v>
      </c>
      <c r="L41" s="131"/>
      <c r="M41" s="131"/>
    </row>
    <row r="42" spans="1:13">
      <c r="C42" s="131"/>
      <c r="D42" s="135"/>
      <c r="E42" s="131"/>
      <c r="F42" s="131"/>
      <c r="G42" s="131"/>
      <c r="H42" s="131"/>
      <c r="I42" s="131"/>
      <c r="J42" s="131"/>
      <c r="K42" s="131"/>
      <c r="L42" s="98"/>
      <c r="M42" s="131"/>
    </row>
    <row r="43" spans="1:13">
      <c r="C43" s="131"/>
      <c r="D43" s="135"/>
      <c r="E43" s="131"/>
      <c r="F43" s="131"/>
      <c r="G43" s="131"/>
      <c r="H43" s="131"/>
      <c r="I43" s="136"/>
      <c r="J43" s="131"/>
      <c r="K43" s="131"/>
      <c r="L43" s="98"/>
      <c r="M43" s="131"/>
    </row>
    <row r="44" spans="1:13">
      <c r="D44" s="129"/>
      <c r="E44" s="129"/>
      <c r="F44" s="129"/>
    </row>
    <row r="45" spans="1:13" hidden="1">
      <c r="D45" s="129"/>
      <c r="E45" s="129"/>
      <c r="F45" s="129"/>
    </row>
    <row r="46" spans="1:13">
      <c r="D46" s="129"/>
      <c r="E46" s="129"/>
      <c r="F46" s="129"/>
      <c r="K46" s="137" t="s">
        <v>26</v>
      </c>
    </row>
    <row r="47" spans="1:13">
      <c r="F47" s="129"/>
    </row>
    <row r="48" spans="1:13" hidden="1">
      <c r="D48" s="129"/>
      <c r="E48" s="129"/>
      <c r="F48" s="129"/>
    </row>
    <row r="49" spans="4:6" hidden="1">
      <c r="D49" s="129"/>
      <c r="E49" s="129"/>
      <c r="F49" s="129"/>
    </row>
    <row r="50" spans="4:6" hidden="1">
      <c r="D50" s="129"/>
      <c r="E50" s="129"/>
      <c r="F50" s="129"/>
    </row>
    <row r="51" spans="4:6" hidden="1">
      <c r="D51" s="129"/>
      <c r="E51" s="129"/>
      <c r="F51" s="129"/>
    </row>
    <row r="52" spans="4:6" hidden="1">
      <c r="D52" s="129"/>
      <c r="E52" s="129"/>
      <c r="F52" s="129"/>
    </row>
    <row r="53" spans="4:6" hidden="1">
      <c r="D53" s="129"/>
      <c r="E53" s="129"/>
      <c r="F53" s="129"/>
    </row>
    <row r="54" spans="4:6" hidden="1">
      <c r="D54" s="129"/>
      <c r="E54" s="129"/>
      <c r="F54" s="129"/>
    </row>
    <row r="55" spans="4:6" hidden="1">
      <c r="D55" s="129"/>
      <c r="E55" s="129"/>
      <c r="F55" s="129"/>
    </row>
    <row r="56" spans="4:6" hidden="1">
      <c r="D56" s="129"/>
      <c r="E56" s="129"/>
      <c r="F56" s="129"/>
    </row>
    <row r="57" spans="4:6" hidden="1">
      <c r="D57" s="129"/>
      <c r="E57" s="129"/>
      <c r="F57" s="129"/>
    </row>
    <row r="58" spans="4:6" hidden="1">
      <c r="D58" s="129"/>
      <c r="E58" s="129"/>
      <c r="F58" s="129"/>
    </row>
    <row r="59" spans="4:6" hidden="1">
      <c r="D59" s="129"/>
      <c r="E59" s="129"/>
      <c r="F59" s="129"/>
    </row>
    <row r="60" spans="4:6" hidden="1">
      <c r="D60" s="129"/>
      <c r="E60" s="129"/>
      <c r="F60" s="129"/>
    </row>
    <row r="61" spans="4:6" hidden="1">
      <c r="D61" s="129">
        <v>0</v>
      </c>
      <c r="E61" s="129">
        <v>0</v>
      </c>
      <c r="F61" s="129"/>
    </row>
    <row r="62" spans="4:6" hidden="1"/>
    <row r="63" spans="4:6" hidden="1"/>
    <row r="64" spans="4:6"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t="25.5" hidden="1" customHeight="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t="3.75" hidden="1" customHeight="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t="16.5" hidden="1" customHeight="1"/>
    <row r="65481" hidden="1"/>
    <row r="65482" hidden="1"/>
    <row r="65483" hidden="1"/>
    <row r="65484" hidden="1"/>
    <row r="65485" hidden="1"/>
    <row r="65486" hidden="1"/>
    <row r="65487" hidden="1"/>
    <row r="65488" hidden="1"/>
    <row r="65489" hidden="1"/>
    <row r="65490" hidden="1"/>
    <row r="65491" hidden="1"/>
    <row r="65492" hidden="1"/>
    <row r="65493" ht="18.75" hidden="1" customHeight="1"/>
    <row r="65494" hidden="1"/>
    <row r="65495" hidden="1"/>
    <row r="65496" hidden="1"/>
    <row r="65497" hidden="1"/>
    <row r="65498" hidden="1"/>
    <row r="65499" hidden="1"/>
    <row r="65500" hidden="1"/>
    <row r="65501" hidden="1"/>
    <row r="65502" hidden="1"/>
    <row r="65503" ht="76.5" hidden="1" customHeight="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t="12.75" hidden="1" customHeight="1"/>
    <row r="65526" ht="12.75" hidden="1" customHeight="1"/>
    <row r="65527" ht="12.75" hidden="1" customHeight="1"/>
    <row r="65528" ht="12.75" hidden="1" customHeight="1"/>
    <row r="65529" ht="12.75" hidden="1" customHeight="1"/>
    <row r="65530" ht="12.75" hidden="1" customHeight="1"/>
    <row r="65531" ht="12.75" hidden="1" customHeight="1"/>
    <row r="65532" ht="12.75" customHeight="1"/>
    <row r="65533" ht="12.75" customHeight="1"/>
    <row r="65534" ht="12.75" customHeight="1"/>
    <row r="65535" ht="12.75" customHeight="1"/>
    <row r="65536" ht="12.75" customHeight="1"/>
  </sheetData>
  <sheetProtection sheet="1" objects="1" scenarios="1" selectLockedCells="1"/>
  <protectedRanges>
    <protectedRange sqref="K46" name="Rango1_1"/>
  </protectedRanges>
  <phoneticPr fontId="4" type="noConversion"/>
  <pageMargins left="0.75" right="0.75" top="1" bottom="1" header="0" footer="0"/>
  <pageSetup paperSize="9" scale="8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5E8F66AC370C74EB1C6DE70CD36AC17" ma:contentTypeVersion="0" ma:contentTypeDescription="Crear nuevo documento." ma:contentTypeScope="" ma:versionID="ba786d869b9bcffd7dedba8ed7e0bdb1">
  <xsd:schema xmlns:xsd="http://www.w3.org/2001/XMLSchema" xmlns:xs="http://www.w3.org/2001/XMLSchema" xmlns:p="http://schemas.microsoft.com/office/2006/metadata/properties" targetNamespace="http://schemas.microsoft.com/office/2006/metadata/properties" ma:root="true" ma:fieldsID="0528bbcba7b7317dfa319d789ef315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49EDAC-C494-4569-8556-2BC1E1CF17D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FB67EB7-57DA-4C5A-B034-4C487B83A96B}">
  <ds:schemaRefs>
    <ds:schemaRef ds:uri="http://schemas.microsoft.com/sharepoint/v3/contenttype/forms"/>
  </ds:schemaRefs>
</ds:datastoreItem>
</file>

<file path=customXml/itemProps3.xml><?xml version="1.0" encoding="utf-8"?>
<ds:datastoreItem xmlns:ds="http://schemas.openxmlformats.org/officeDocument/2006/customXml" ds:itemID="{A57F1B05-0DEC-40F7-BDCF-D6DC6B2158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Instructivo</vt:lpstr>
      <vt:lpstr>Ingreso de datos</vt:lpstr>
      <vt:lpstr>Detalle de la liquidación</vt:lpstr>
      <vt:lpstr>'Detalle de la liquidación'!Área_de_impresión</vt:lpstr>
      <vt:lpstr>'Ingreso de datos'!Área_de_impresión</vt:lpstr>
      <vt:lpstr>Instructivo!Área_de_impresión</vt:lpstr>
      <vt:lpstr>Instructivo!OLE_LINK1</vt:lpstr>
      <vt:lpstr>Instructivo!OLE_LINK14</vt:lpstr>
      <vt:lpstr>Instructivo!OLE_LINK16</vt:lpstr>
      <vt:lpstr>Instructivo!OLE_LINK29</vt:lpstr>
      <vt:lpstr>Instructivo!OLE_LINK3</vt:lpstr>
      <vt:lpstr>Instructivo!OLE_LINK4</vt:lpstr>
      <vt:lpstr>Instructivo!OLE_LINK8</vt:lpstr>
      <vt:lpstr>Instructivo!OLE_LINK9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Dirección General Impositiva</dc:creator>
  <cp:lastModifiedBy>0265</cp:lastModifiedBy>
  <cp:lastPrinted>2025-01-13T18:23:15Z</cp:lastPrinted>
  <dcterms:created xsi:type="dcterms:W3CDTF">2007-07-16T00:06:41Z</dcterms:created>
  <dcterms:modified xsi:type="dcterms:W3CDTF">2025-02-03T13:38:56Z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0x010100F5E8F66AC370C74EB1C6DE70CD36AC17</vt:lpwstr>
  </property>
</Properties>
</file>